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66925"/>
  <mc:AlternateContent xmlns:mc="http://schemas.openxmlformats.org/markup-compatibility/2006">
    <mc:Choice Requires="x15">
      <x15ac:absPath xmlns:x15ac="http://schemas.microsoft.com/office/spreadsheetml/2010/11/ac" url="C:\Users\MRaker\Dropbox (MBW)\MBW\Projects\Coronavirus response\PPP\Round 3 &amp; Second Draws Planning\Loan Sizing Worksheets\"/>
    </mc:Choice>
  </mc:AlternateContent>
  <xr:revisionPtr revIDLastSave="0" documentId="13_ncr:1_{EB171AA1-D84B-4EAB-9D17-7F142BDF12E9}" xr6:coauthVersionLast="36" xr6:coauthVersionMax="36" xr10:uidLastSave="{00000000-0000-0000-0000-000000000000}"/>
  <bookViews>
    <workbookView xWindow="0" yWindow="0" windowWidth="19200" windowHeight="8250" xr2:uid="{3C3C873B-0BDB-413B-A89F-D6C61B5F4AA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1" l="1"/>
  <c r="B32" i="1" l="1"/>
  <c r="B38" i="1" l="1"/>
  <c r="B35" i="1"/>
  <c r="B31" i="1"/>
  <c r="B26" i="1"/>
  <c r="B17" i="1"/>
  <c r="C23" i="1"/>
  <c r="C21" i="1"/>
  <c r="C19" i="1"/>
  <c r="C17" i="1"/>
  <c r="A68" i="1"/>
  <c r="A66" i="1"/>
  <c r="B66" i="1"/>
  <c r="B64" i="1"/>
  <c r="B68" i="1"/>
  <c r="D25" i="1"/>
  <c r="D41" i="1" s="1"/>
  <c r="D44" i="1" s="1"/>
  <c r="D13" i="1" l="1"/>
  <c r="B11" i="1"/>
  <c r="D48" i="1"/>
  <c r="D55" i="1" s="1"/>
  <c r="B13" i="1"/>
  <c r="B69" i="1"/>
  <c r="B62" i="1"/>
  <c r="B12" i="1"/>
</calcChain>
</file>

<file path=xl/sharedStrings.xml><?xml version="1.0" encoding="utf-8"?>
<sst xmlns="http://schemas.openxmlformats.org/spreadsheetml/2006/main" count="60" uniqueCount="54">
  <si>
    <t>For:</t>
  </si>
  <si>
    <t>This includes independent contractors and sole proprietors, but not if you are a partner in a partnership.</t>
  </si>
  <si>
    <t>Select the time period you are using</t>
  </si>
  <si>
    <t>(auto-calculated)</t>
  </si>
  <si>
    <t>1.</t>
  </si>
  <si>
    <t>2.</t>
  </si>
  <si>
    <t>3.</t>
  </si>
  <si>
    <t>4.</t>
  </si>
  <si>
    <t>Add the outstanding amount of any EIDL loan received between 1/31/20 and 4/3/20 that you seek to refinance.</t>
  </si>
  <si>
    <t>Do not include the amount of any advance under an EIDL COVID-19 loan (because it does not have to be repaid).</t>
  </si>
  <si>
    <t>You do not have to refinance your EIDL. This is purely optional.</t>
  </si>
  <si>
    <t>5.</t>
  </si>
  <si>
    <t>PART I: CALCULATE YOUR MAXIMUM PPP LOAN REQUEST AMOUNT</t>
  </si>
  <si>
    <t>PART II: ORGANIZE YOUR REQUIRED SUPPORTING DOCUMENTS</t>
  </si>
  <si>
    <r>
      <t xml:space="preserve">The following documents </t>
    </r>
    <r>
      <rPr>
        <u/>
        <sz val="10"/>
        <color theme="1"/>
        <rFont val="Calibri"/>
        <family val="2"/>
        <scheme val="minor"/>
      </rPr>
      <t>must</t>
    </r>
    <r>
      <rPr>
        <sz val="10"/>
        <color theme="1"/>
        <rFont val="Calibri"/>
        <family val="2"/>
        <scheme val="minor"/>
      </rPr>
      <t xml:space="preserve"> be submitted along with your completed SBA Form 2483. If any required documents are missing, it will delay the processing of your application and could jeapordize its ability to be funded.</t>
    </r>
  </si>
  <si>
    <t>→</t>
  </si>
  <si>
    <t>□</t>
  </si>
  <si>
    <t>Document(s) to support your Average Monthly Payroll figure:</t>
  </si>
  <si>
    <t>Document(s) to prove in operation:</t>
  </si>
  <si>
    <r>
      <rPr>
        <b/>
        <i/>
        <sz val="10"/>
        <color rgb="FF0070C0"/>
        <rFont val="Calibri"/>
        <family val="2"/>
      </rPr>
      <t xml:space="preserve">» </t>
    </r>
    <r>
      <rPr>
        <b/>
        <i/>
        <sz val="10"/>
        <color rgb="FF0070C0"/>
        <rFont val="Calibri"/>
        <family val="2"/>
        <scheme val="minor"/>
      </rPr>
      <t>Enter this amount in the 'Average Monthly Payroll' box of your SBA Form 2483</t>
    </r>
  </si>
  <si>
    <r>
      <t xml:space="preserve">PPP </t>
    </r>
    <r>
      <rPr>
        <b/>
        <u/>
        <sz val="18"/>
        <color theme="1"/>
        <rFont val="Calibri"/>
        <family val="2"/>
        <scheme val="minor"/>
      </rPr>
      <t>First Draw</t>
    </r>
    <r>
      <rPr>
        <b/>
        <sz val="18"/>
        <color theme="1"/>
        <rFont val="Calibri"/>
        <family val="2"/>
        <scheme val="minor"/>
      </rPr>
      <t xml:space="preserve"> Loan Sizing Worksheet</t>
    </r>
  </si>
  <si>
    <t>PART III: FILL OUT YOUR SBA FORM 2483</t>
  </si>
  <si>
    <t>Below are the most common ways applicants incorrectly fill out their Form 2483. Please review each of them to ensure you've correctly completed your form, and then initial at the bottom once you've verfied each of the items.</t>
  </si>
  <si>
    <t>Page 2 Common Issues:</t>
  </si>
  <si>
    <t>Page 1 Common Issues:</t>
  </si>
  <si>
    <t>Initial:</t>
  </si>
  <si>
    <t>Initial to the right to indicate that you have reviewed each of these common issues and verified your form has been completed fully to the best of your ability →</t>
  </si>
  <si>
    <t>Your business name:</t>
  </si>
  <si>
    <t>SPECIAL INSTRUCTIONS IF USING THE "STARTUP METHOD" TIME PERIOD</t>
  </si>
  <si>
    <r>
      <t xml:space="preserve">Self-employed and </t>
    </r>
    <r>
      <rPr>
        <b/>
        <u/>
        <sz val="14"/>
        <color theme="1"/>
        <rFont val="Calibri"/>
        <family val="2"/>
        <scheme val="minor"/>
      </rPr>
      <t>has</t>
    </r>
    <r>
      <rPr>
        <b/>
        <sz val="14"/>
        <color theme="1"/>
        <rFont val="Calibri"/>
        <family val="2"/>
        <scheme val="minor"/>
      </rPr>
      <t xml:space="preserve"> employees</t>
    </r>
  </si>
  <si>
    <t>This Your Maximum PPP Loan Request Amount:</t>
  </si>
  <si>
    <t>» Enter up to this amount in the 'Loan Request Amount' box of your SBA Form 2483</t>
  </si>
  <si>
    <t>Employee Payroll Costs:</t>
  </si>
  <si>
    <t>The portion of IRS Form 1040 Schedule C line 14 attributable to those contributions</t>
  </si>
  <si>
    <t>IRS Form 1040 Schedule C line 19</t>
  </si>
  <si>
    <t>Primarily state unemployment insurance tax (from state quarterly wage reporting forms)</t>
  </si>
  <si>
    <t>Line 5c-column 1 from each quarterly 941</t>
  </si>
  <si>
    <t>(-)</t>
  </si>
  <si>
    <t>Subtotal</t>
  </si>
  <si>
    <t>b. Enter any pre-tax employee contributions for health insurance or other fringe benefits excluded from Taxable Medicare wages &amp; tips</t>
  </si>
  <si>
    <t>c. Enter (i) any amount paid to any individual employee in excess of $100,000, and (ii) any amounts paid to any employee whose principal place of residence is outside the US</t>
  </si>
  <si>
    <t>Subtotal all payroll costs</t>
  </si>
  <si>
    <t>Adding Line 2 plus Line 3-a, b, d, e, f, and minus Line 3-c</t>
  </si>
  <si>
    <t>6.</t>
  </si>
  <si>
    <t>7.</t>
  </si>
  <si>
    <t>A payroll statement or similar documentation from the pay period that covered February 15, 2020 must be provided to establish you were in operation and had employees on that date.</t>
  </si>
  <si>
    <t>** Continue to the next page for Part III  **</t>
  </si>
  <si>
    <t>If this amount is less than zero, just enter 0.</t>
  </si>
  <si>
    <r>
      <t xml:space="preserve">If you were in operation on February 15, 2020, but were not in operation between February 15, 2019, and June 30, 2019, you may choose one of two ways to calculate your First Draw PPP Loan amount. 
The </t>
    </r>
    <r>
      <rPr>
        <b/>
        <sz val="11"/>
        <color theme="1"/>
        <rFont val="Calibri"/>
        <family val="2"/>
        <scheme val="minor"/>
      </rPr>
      <t>first option</t>
    </r>
    <r>
      <rPr>
        <sz val="11"/>
        <color theme="1"/>
        <rFont val="Calibri"/>
        <family val="2"/>
        <scheme val="minor"/>
      </rPr>
      <t xml:space="preserve"> is to simply use payroll information for all of 2020 instead of 2019. If using this option, please select "2020" as your time period for question 1 above and then proceed following the instructions.
The </t>
    </r>
    <r>
      <rPr>
        <b/>
        <sz val="11"/>
        <color theme="1"/>
        <rFont val="Calibri"/>
        <family val="2"/>
        <scheme val="minor"/>
      </rPr>
      <t>second option</t>
    </r>
    <r>
      <rPr>
        <sz val="11"/>
        <color theme="1"/>
        <rFont val="Calibri"/>
        <family val="2"/>
        <scheme val="minor"/>
      </rPr>
      <t>, the "Startup Method", is to calculate your loan amount using your average monthly payroll costs (and Schedule C net income) for January and February 2020. 
Fill out an IRS Form 1040 Schedule C for January and February 2020. The entries on the schedule must reflect all business income and expenses from those two months, with the exception that on Schedule C line 13:
o you must include only 1/6 of the amount of any annual depreciation and section 179 expense deduction attributable to investment made in those months, and
o you must include 1/6 of the amount of the 2020 depreciation deduction attributable to investment made in prior years.
Once completed, enter the amount from Line 31 on your Schedule C for Question 2 on page 1 of this worksheet. Note: save your Schedule C as you will be required to attach it when submitting your application.
Then, additionally add all relevant employee payroll costs for on Page 1 Lines 3 a-f. You also must provide payroll records from those two months, your IRS Form 941 for the first quarter of 2020, and documentation of any employer retirement and group health, life, disability, vision, and dental insurance contributions made on behalf of employees.</t>
    </r>
  </si>
  <si>
    <t>Calculate average monthly payroll</t>
  </si>
  <si>
    <t>Multiply the average monthly payroll amount by 2.5</t>
  </si>
  <si>
    <t>QUESTIONS?</t>
  </si>
  <si>
    <t>Please visit our PPP Help Center for FAQ, webinars, and contact information 
to reach one of our PPP specialists</t>
  </si>
  <si>
    <t>Line 6 + Line 7 rounded down to nearest whole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</si>
</sst>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8"/>
      <color theme="1"/>
      <name val="Calibri"/>
      <family val="2"/>
      <scheme val="minor"/>
    </font>
    <font>
      <b/>
      <i/>
      <sz val="11"/>
      <color theme="1"/>
      <name val="Calibri"/>
      <family val="2"/>
      <scheme val="minor"/>
    </font>
    <font>
      <b/>
      <sz val="13"/>
      <color theme="1"/>
      <name val="Calibri"/>
      <family val="2"/>
      <scheme val="minor"/>
    </font>
    <font>
      <u/>
      <sz val="10"/>
      <color theme="1"/>
      <name val="Calibri"/>
      <family val="2"/>
      <scheme val="minor"/>
    </font>
    <font>
      <b/>
      <sz val="12"/>
      <color theme="1"/>
      <name val="Calibri"/>
      <family val="2"/>
    </font>
    <font>
      <b/>
      <sz val="16"/>
      <color theme="1"/>
      <name val="Calibri"/>
      <family val="2"/>
    </font>
    <font>
      <b/>
      <i/>
      <sz val="10"/>
      <color rgb="FF0070C0"/>
      <name val="Calibri"/>
      <family val="2"/>
      <scheme val="minor"/>
    </font>
    <font>
      <b/>
      <i/>
      <sz val="10"/>
      <color rgb="FF0070C0"/>
      <name val="Calibri"/>
      <family val="2"/>
    </font>
    <font>
      <b/>
      <u/>
      <sz val="18"/>
      <color theme="1"/>
      <name val="Calibri"/>
      <family val="2"/>
      <scheme val="minor"/>
    </font>
    <font>
      <i/>
      <sz val="10"/>
      <color theme="1"/>
      <name val="Calibri"/>
      <family val="2"/>
      <scheme val="minor"/>
    </font>
    <font>
      <b/>
      <sz val="10.5"/>
      <color theme="1"/>
      <name val="Calibri"/>
      <family val="2"/>
      <scheme val="minor"/>
    </font>
    <font>
      <b/>
      <i/>
      <sz val="10"/>
      <color rgb="FFC00000"/>
      <name val="Calibri"/>
      <family val="2"/>
      <scheme val="minor"/>
    </font>
    <font>
      <u/>
      <sz val="11"/>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right/>
      <top/>
      <bottom style="thick">
        <color theme="4"/>
      </bottom>
      <diagonal/>
    </border>
    <border>
      <left/>
      <right/>
      <top/>
      <bottom style="thick">
        <color theme="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20" fillId="0" borderId="0" applyNumberFormat="0" applyFill="0" applyBorder="0" applyAlignment="0" applyProtection="0"/>
  </cellStyleXfs>
  <cellXfs count="57">
    <xf numFmtId="0" fontId="0" fillId="0" borderId="0" xfId="0"/>
    <xf numFmtId="0" fontId="0" fillId="0" borderId="0" xfId="0" applyAlignment="1">
      <alignment horizontal="center"/>
    </xf>
    <xf numFmtId="0" fontId="5" fillId="0" borderId="0" xfId="0" applyFont="1"/>
    <xf numFmtId="0" fontId="8" fillId="4" borderId="0" xfId="0" applyFont="1" applyFill="1" applyAlignment="1">
      <alignment horizontal="left"/>
    </xf>
    <xf numFmtId="0" fontId="0" fillId="4" borderId="0" xfId="0" applyFill="1"/>
    <xf numFmtId="0" fontId="3" fillId="4" borderId="0" xfId="0" applyFont="1" applyFill="1" applyAlignment="1">
      <alignment horizontal="left"/>
    </xf>
    <xf numFmtId="0" fontId="3" fillId="4" borderId="0" xfId="0" applyFont="1" applyFill="1"/>
    <xf numFmtId="0" fontId="0" fillId="4" borderId="0" xfId="0" applyFill="1" applyAlignment="1">
      <alignment horizontal="center"/>
    </xf>
    <xf numFmtId="0" fontId="5" fillId="4" borderId="0" xfId="0" applyFont="1" applyFill="1" applyAlignment="1">
      <alignment wrapText="1"/>
    </xf>
    <xf numFmtId="0" fontId="5" fillId="4" borderId="0" xfId="0" applyFont="1" applyFill="1"/>
    <xf numFmtId="0" fontId="5" fillId="4" borderId="0" xfId="0" applyFont="1" applyFill="1" applyAlignment="1">
      <alignment horizontal="center"/>
    </xf>
    <xf numFmtId="49" fontId="7" fillId="4" borderId="0" xfId="0" applyNumberFormat="1" applyFont="1" applyFill="1" applyAlignment="1">
      <alignment horizontal="center" vertical="center"/>
    </xf>
    <xf numFmtId="0" fontId="7" fillId="4" borderId="0" xfId="0" applyFont="1" applyFill="1"/>
    <xf numFmtId="0" fontId="7" fillId="4" borderId="0" xfId="0" applyFont="1" applyFill="1" applyAlignment="1">
      <alignment vertical="center" wrapText="1"/>
    </xf>
    <xf numFmtId="49" fontId="5" fillId="4" borderId="0" xfId="0" applyNumberFormat="1" applyFont="1" applyFill="1" applyAlignment="1">
      <alignment horizontal="center" vertical="center"/>
    </xf>
    <xf numFmtId="0" fontId="7" fillId="4" borderId="0" xfId="0" applyFont="1" applyFill="1" applyAlignment="1">
      <alignment vertical="center"/>
    </xf>
    <xf numFmtId="0" fontId="14" fillId="4" borderId="0" xfId="0" applyFont="1" applyFill="1"/>
    <xf numFmtId="49" fontId="0" fillId="4" borderId="0" xfId="0" applyNumberFormat="1" applyFill="1" applyAlignment="1">
      <alignment horizontal="center" vertical="center"/>
    </xf>
    <xf numFmtId="49" fontId="5" fillId="4" borderId="0" xfId="0" applyNumberFormat="1" applyFont="1" applyFill="1" applyAlignment="1">
      <alignment horizontal="center"/>
    </xf>
    <xf numFmtId="49" fontId="12" fillId="4" borderId="0" xfId="0" applyNumberFormat="1" applyFont="1" applyFill="1" applyAlignment="1">
      <alignment horizontal="center" vertical="center"/>
    </xf>
    <xf numFmtId="0" fontId="3" fillId="4" borderId="0" xfId="0" applyFont="1" applyFill="1" applyAlignment="1">
      <alignment vertical="center" wrapText="1"/>
    </xf>
    <xf numFmtId="0" fontId="6" fillId="4" borderId="0" xfId="0" applyFont="1" applyFill="1"/>
    <xf numFmtId="49" fontId="13" fillId="4" borderId="0" xfId="0" applyNumberFormat="1" applyFont="1" applyFill="1" applyAlignment="1">
      <alignment horizontal="center" vertical="center"/>
    </xf>
    <xf numFmtId="0" fontId="0" fillId="4" borderId="0" xfId="0" applyFill="1" applyAlignment="1">
      <alignment horizontal="left" vertical="center"/>
    </xf>
    <xf numFmtId="0" fontId="13" fillId="4" borderId="0" xfId="0" applyNumberFormat="1" applyFont="1" applyFill="1" applyAlignment="1">
      <alignment horizontal="center" vertical="center"/>
    </xf>
    <xf numFmtId="0" fontId="10" fillId="2" borderId="1" xfId="1" applyNumberFormat="1" applyFont="1" applyFill="1" applyBorder="1" applyAlignment="1">
      <alignment horizontal="center"/>
    </xf>
    <xf numFmtId="164" fontId="10" fillId="2" borderId="1" xfId="1" applyNumberFormat="1" applyFont="1" applyFill="1" applyBorder="1"/>
    <xf numFmtId="164" fontId="10" fillId="3" borderId="2" xfId="1" applyNumberFormat="1" applyFont="1" applyFill="1" applyBorder="1"/>
    <xf numFmtId="0" fontId="5" fillId="4" borderId="0" xfId="0" applyFont="1" applyFill="1" applyAlignment="1">
      <alignment horizontal="left" wrapText="1"/>
    </xf>
    <xf numFmtId="0" fontId="10" fillId="2" borderId="1" xfId="1" applyNumberFormat="1" applyFont="1" applyFill="1" applyBorder="1"/>
    <xf numFmtId="0" fontId="6" fillId="4" borderId="0" xfId="0" applyFont="1" applyFill="1" applyAlignment="1">
      <alignment horizontal="left" wrapText="1"/>
    </xf>
    <xf numFmtId="0" fontId="10" fillId="2" borderId="1" xfId="1" applyNumberFormat="1" applyFont="1" applyFill="1" applyBorder="1" applyAlignment="1">
      <alignment horizontal="left"/>
    </xf>
    <xf numFmtId="0" fontId="19" fillId="4" borderId="0" xfId="0" applyFont="1" applyFill="1" applyAlignment="1">
      <alignment horizontal="left"/>
    </xf>
    <xf numFmtId="0" fontId="19" fillId="4" borderId="0" xfId="0" applyFont="1" applyFill="1" applyAlignment="1">
      <alignment horizontal="center"/>
    </xf>
    <xf numFmtId="0" fontId="17" fillId="4" borderId="0" xfId="0" applyFont="1" applyFill="1"/>
    <xf numFmtId="0" fontId="5" fillId="4" borderId="0" xfId="0" applyFont="1" applyFill="1" applyAlignment="1">
      <alignment horizontal="center" vertical="top"/>
    </xf>
    <xf numFmtId="0" fontId="5" fillId="4" borderId="0" xfId="0" applyFont="1" applyFill="1" applyAlignment="1">
      <alignment horizontal="right"/>
    </xf>
    <xf numFmtId="0" fontId="9" fillId="4" borderId="0" xfId="0" applyFont="1" applyFill="1" applyAlignment="1">
      <alignment horizontal="left"/>
    </xf>
    <xf numFmtId="0" fontId="0" fillId="4" borderId="0" xfId="0" applyFill="1" applyBorder="1"/>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20" fillId="4" borderId="6" xfId="2" applyFill="1" applyBorder="1" applyAlignment="1">
      <alignment horizontal="center" wrapText="1"/>
    </xf>
    <xf numFmtId="0" fontId="20" fillId="4" borderId="0" xfId="2" applyFill="1" applyBorder="1" applyAlignment="1">
      <alignment horizontal="center" wrapText="1"/>
    </xf>
    <xf numFmtId="0" fontId="0" fillId="4" borderId="0" xfId="0" applyFill="1" applyAlignment="1">
      <alignment horizontal="left" vertical="center" wrapText="1"/>
    </xf>
    <xf numFmtId="0" fontId="2" fillId="4" borderId="0" xfId="0" applyFont="1" applyFill="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4" borderId="6" xfId="0" applyFill="1" applyBorder="1" applyAlignment="1">
      <alignment horizontal="left" vertical="top" wrapText="1"/>
    </xf>
    <xf numFmtId="0" fontId="5" fillId="4" borderId="0" xfId="0" applyFont="1" applyFill="1" applyAlignment="1">
      <alignment horizontal="left" wrapText="1"/>
    </xf>
    <xf numFmtId="0" fontId="0" fillId="4" borderId="6" xfId="0" applyFill="1" applyBorder="1" applyAlignment="1">
      <alignment horizontal="left" wrapText="1"/>
    </xf>
    <xf numFmtId="0" fontId="18" fillId="4" borderId="7" xfId="0" applyFont="1" applyFill="1" applyBorder="1" applyAlignment="1">
      <alignment horizontal="left" vertical="center" wrapText="1"/>
    </xf>
    <xf numFmtId="0" fontId="5" fillId="4" borderId="6" xfId="0" applyFont="1" applyFill="1" applyBorder="1" applyAlignment="1">
      <alignment horizontal="left" wrapText="1"/>
    </xf>
    <xf numFmtId="0" fontId="0" fillId="4" borderId="0" xfId="0" applyFill="1" applyAlignment="1">
      <alignment horizontal="left" vertical="center"/>
    </xf>
    <xf numFmtId="0" fontId="5" fillId="4" borderId="0" xfId="0" applyFont="1" applyFill="1" applyAlignment="1">
      <alignment horizontal="left"/>
    </xf>
    <xf numFmtId="0" fontId="5" fillId="4" borderId="0" xfId="0" applyFont="1" applyFill="1" applyAlignment="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36330</xdr:colOff>
      <xdr:row>0</xdr:row>
      <xdr:rowOff>57150</xdr:rowOff>
    </xdr:from>
    <xdr:to>
      <xdr:col>3</xdr:col>
      <xdr:colOff>1171575</xdr:colOff>
      <xdr:row>1</xdr:row>
      <xdr:rowOff>145706</xdr:rowOff>
    </xdr:to>
    <xdr:pic>
      <xdr:nvPicPr>
        <xdr:cNvPr id="3" name="Picture 2">
          <a:extLst>
            <a:ext uri="{FF2B5EF4-FFF2-40B4-BE49-F238E27FC236}">
              <a16:creationId xmlns:a16="http://schemas.microsoft.com/office/drawing/2014/main" id="{19A8BCA9-AC04-4549-8C6C-7CD608A3D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9330" y="57150"/>
          <a:ext cx="1135245" cy="383831"/>
        </a:xfrm>
        <a:prstGeom prst="rect">
          <a:avLst/>
        </a:prstGeom>
      </xdr:spPr>
    </xdr:pic>
    <xdr:clientData/>
  </xdr:twoCellAnchor>
  <xdr:twoCellAnchor editAs="oneCell">
    <xdr:from>
      <xdr:col>0</xdr:col>
      <xdr:colOff>0</xdr:colOff>
      <xdr:row>89</xdr:row>
      <xdr:rowOff>19049</xdr:rowOff>
    </xdr:from>
    <xdr:to>
      <xdr:col>1</xdr:col>
      <xdr:colOff>3754627</xdr:colOff>
      <xdr:row>119</xdr:row>
      <xdr:rowOff>142874</xdr:rowOff>
    </xdr:to>
    <xdr:pic>
      <xdr:nvPicPr>
        <xdr:cNvPr id="4" name="Picture 3">
          <a:extLst>
            <a:ext uri="{FF2B5EF4-FFF2-40B4-BE49-F238E27FC236}">
              <a16:creationId xmlns:a16="http://schemas.microsoft.com/office/drawing/2014/main" id="{AD7ECE3B-0543-41A9-AC60-B524EF520E56}"/>
            </a:ext>
          </a:extLst>
        </xdr:cNvPr>
        <xdr:cNvPicPr>
          <a:picLocks noChangeAspect="1"/>
        </xdr:cNvPicPr>
      </xdr:nvPicPr>
      <xdr:blipFill>
        <a:blip xmlns:r="http://schemas.openxmlformats.org/officeDocument/2006/relationships" r:embed="rId2"/>
        <a:stretch>
          <a:fillRect/>
        </a:stretch>
      </xdr:blipFill>
      <xdr:spPr>
        <a:xfrm>
          <a:off x="0" y="10344149"/>
          <a:ext cx="4373752" cy="5553075"/>
        </a:xfrm>
        <a:prstGeom prst="rect">
          <a:avLst/>
        </a:prstGeom>
        <a:ln>
          <a:solidFill>
            <a:schemeClr val="bg1">
              <a:lumMod val="50000"/>
            </a:schemeClr>
          </a:solidFill>
        </a:ln>
      </xdr:spPr>
    </xdr:pic>
    <xdr:clientData/>
  </xdr:twoCellAnchor>
  <xdr:twoCellAnchor>
    <xdr:from>
      <xdr:col>1</xdr:col>
      <xdr:colOff>3790950</xdr:colOff>
      <xdr:row>93</xdr:row>
      <xdr:rowOff>171450</xdr:rowOff>
    </xdr:from>
    <xdr:to>
      <xdr:col>3</xdr:col>
      <xdr:colOff>1187450</xdr:colOff>
      <xdr:row>98</xdr:row>
      <xdr:rowOff>28575</xdr:rowOff>
    </xdr:to>
    <xdr:sp macro="" textlink="">
      <xdr:nvSpPr>
        <xdr:cNvPr id="5" name="TextBox 4">
          <a:extLst>
            <a:ext uri="{FF2B5EF4-FFF2-40B4-BE49-F238E27FC236}">
              <a16:creationId xmlns:a16="http://schemas.microsoft.com/office/drawing/2014/main" id="{2D950D9B-F670-4787-B7CE-E3C95B71E461}"/>
            </a:ext>
          </a:extLst>
        </xdr:cNvPr>
        <xdr:cNvSpPr txBox="1"/>
      </xdr:nvSpPr>
      <xdr:spPr>
        <a:xfrm>
          <a:off x="4410075" y="11220450"/>
          <a:ext cx="1730375" cy="76200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Make</a:t>
          </a:r>
          <a:r>
            <a:rPr lang="en-US" sz="1050" baseline="0"/>
            <a:t> sure to enter your full EIN (if incorporated) or SSN (if self-employed) </a:t>
          </a:r>
          <a:r>
            <a:rPr lang="en-US" sz="1050" b="1" u="sng" baseline="0"/>
            <a:t>without dashes</a:t>
          </a:r>
          <a:r>
            <a:rPr lang="en-US" sz="1050" baseline="0"/>
            <a:t>.</a:t>
          </a:r>
          <a:endParaRPr lang="en-US" sz="1000"/>
        </a:p>
      </xdr:txBody>
    </xdr:sp>
    <xdr:clientData/>
  </xdr:twoCellAnchor>
  <xdr:twoCellAnchor>
    <xdr:from>
      <xdr:col>1</xdr:col>
      <xdr:colOff>3790950</xdr:colOff>
      <xdr:row>99</xdr:row>
      <xdr:rowOff>25400</xdr:rowOff>
    </xdr:from>
    <xdr:to>
      <xdr:col>3</xdr:col>
      <xdr:colOff>1190625</xdr:colOff>
      <xdr:row>103</xdr:row>
      <xdr:rowOff>66675</xdr:rowOff>
    </xdr:to>
    <xdr:sp macro="" textlink="">
      <xdr:nvSpPr>
        <xdr:cNvPr id="6" name="TextBox 5">
          <a:extLst>
            <a:ext uri="{FF2B5EF4-FFF2-40B4-BE49-F238E27FC236}">
              <a16:creationId xmlns:a16="http://schemas.microsoft.com/office/drawing/2014/main" id="{126CEBAC-C5EE-45CF-8C2C-DF5199CC411D}"/>
            </a:ext>
          </a:extLst>
        </xdr:cNvPr>
        <xdr:cNvSpPr txBox="1"/>
      </xdr:nvSpPr>
      <xdr:spPr>
        <a:xfrm>
          <a:off x="4410075" y="12160250"/>
          <a:ext cx="1733550" cy="76517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Must provide SSN</a:t>
          </a:r>
          <a:r>
            <a:rPr lang="en-US" sz="1050" baseline="0"/>
            <a:t> (</a:t>
          </a:r>
          <a:r>
            <a:rPr lang="en-US" sz="1050" b="1" u="sng" baseline="0"/>
            <a:t>without dashes</a:t>
          </a:r>
          <a:r>
            <a:rPr lang="en-US" sz="1050" b="0" u="none" baseline="0"/>
            <a:t>) if owner is an individual</a:t>
          </a:r>
          <a:r>
            <a:rPr lang="en-US" sz="1050" baseline="0"/>
            <a:t>. Only use EIN if owner is another business.</a:t>
          </a:r>
          <a:endParaRPr lang="en-US" sz="1000"/>
        </a:p>
      </xdr:txBody>
    </xdr:sp>
    <xdr:clientData/>
  </xdr:twoCellAnchor>
  <xdr:twoCellAnchor>
    <xdr:from>
      <xdr:col>1</xdr:col>
      <xdr:colOff>3790950</xdr:colOff>
      <xdr:row>103</xdr:row>
      <xdr:rowOff>171450</xdr:rowOff>
    </xdr:from>
    <xdr:to>
      <xdr:col>3</xdr:col>
      <xdr:colOff>1190625</xdr:colOff>
      <xdr:row>106</xdr:row>
      <xdr:rowOff>104775</xdr:rowOff>
    </xdr:to>
    <xdr:sp macro="" textlink="">
      <xdr:nvSpPr>
        <xdr:cNvPr id="8" name="TextBox 7">
          <a:extLst>
            <a:ext uri="{FF2B5EF4-FFF2-40B4-BE49-F238E27FC236}">
              <a16:creationId xmlns:a16="http://schemas.microsoft.com/office/drawing/2014/main" id="{A0CFF77B-92C7-4485-A253-278EA83D8400}"/>
            </a:ext>
          </a:extLst>
        </xdr:cNvPr>
        <xdr:cNvSpPr txBox="1"/>
      </xdr:nvSpPr>
      <xdr:spPr>
        <a:xfrm>
          <a:off x="4410075" y="13030200"/>
          <a:ext cx="1733550" cy="4762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Make sure and answer</a:t>
          </a:r>
          <a:r>
            <a:rPr lang="en-US" sz="1050" baseline="0"/>
            <a:t> </a:t>
          </a:r>
          <a:r>
            <a:rPr lang="en-US" sz="1050" b="1" u="sng" baseline="0"/>
            <a:t>all</a:t>
          </a:r>
          <a:r>
            <a:rPr lang="en-US" sz="1050" baseline="0"/>
            <a:t> questions.</a:t>
          </a:r>
          <a:endParaRPr lang="en-US" sz="1000"/>
        </a:p>
      </xdr:txBody>
    </xdr:sp>
    <xdr:clientData/>
  </xdr:twoCellAnchor>
  <xdr:twoCellAnchor>
    <xdr:from>
      <xdr:col>1</xdr:col>
      <xdr:colOff>3790950</xdr:colOff>
      <xdr:row>107</xdr:row>
      <xdr:rowOff>15875</xdr:rowOff>
    </xdr:from>
    <xdr:to>
      <xdr:col>3</xdr:col>
      <xdr:colOff>1187450</xdr:colOff>
      <xdr:row>109</xdr:row>
      <xdr:rowOff>130175</xdr:rowOff>
    </xdr:to>
    <xdr:sp macro="" textlink="">
      <xdr:nvSpPr>
        <xdr:cNvPr id="11" name="TextBox 10">
          <a:extLst>
            <a:ext uri="{FF2B5EF4-FFF2-40B4-BE49-F238E27FC236}">
              <a16:creationId xmlns:a16="http://schemas.microsoft.com/office/drawing/2014/main" id="{81403974-841B-42B1-BA77-2EF0DE97A2CF}"/>
            </a:ext>
          </a:extLst>
        </xdr:cNvPr>
        <xdr:cNvSpPr txBox="1"/>
      </xdr:nvSpPr>
      <xdr:spPr>
        <a:xfrm>
          <a:off x="4410075" y="13598525"/>
          <a:ext cx="1730375" cy="4762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If Yes</a:t>
          </a:r>
          <a:r>
            <a:rPr lang="en-US" sz="1050" baseline="0"/>
            <a:t> for #3, you must attach Addendum A.</a:t>
          </a:r>
          <a:endParaRPr lang="en-US" sz="1000"/>
        </a:p>
      </xdr:txBody>
    </xdr:sp>
    <xdr:clientData/>
  </xdr:twoCellAnchor>
  <xdr:twoCellAnchor>
    <xdr:from>
      <xdr:col>1</xdr:col>
      <xdr:colOff>3790950</xdr:colOff>
      <xdr:row>110</xdr:row>
      <xdr:rowOff>25400</xdr:rowOff>
    </xdr:from>
    <xdr:to>
      <xdr:col>3</xdr:col>
      <xdr:colOff>1187450</xdr:colOff>
      <xdr:row>112</xdr:row>
      <xdr:rowOff>142875</xdr:rowOff>
    </xdr:to>
    <xdr:sp macro="" textlink="">
      <xdr:nvSpPr>
        <xdr:cNvPr id="12" name="TextBox 11">
          <a:extLst>
            <a:ext uri="{FF2B5EF4-FFF2-40B4-BE49-F238E27FC236}">
              <a16:creationId xmlns:a16="http://schemas.microsoft.com/office/drawing/2014/main" id="{A4C92C95-26BF-4314-89DD-0C95ABDD7CD4}"/>
            </a:ext>
          </a:extLst>
        </xdr:cNvPr>
        <xdr:cNvSpPr txBox="1"/>
      </xdr:nvSpPr>
      <xdr:spPr>
        <a:xfrm>
          <a:off x="4410075" y="14150975"/>
          <a:ext cx="1730375" cy="47942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If Yes</a:t>
          </a:r>
          <a:r>
            <a:rPr lang="en-US" sz="1050" baseline="0"/>
            <a:t> for #4, you must attach Addendum B.</a:t>
          </a:r>
          <a:endParaRPr lang="en-US" sz="1000"/>
        </a:p>
      </xdr:txBody>
    </xdr:sp>
    <xdr:clientData/>
  </xdr:twoCellAnchor>
  <xdr:twoCellAnchor>
    <xdr:from>
      <xdr:col>1</xdr:col>
      <xdr:colOff>3790950</xdr:colOff>
      <xdr:row>113</xdr:row>
      <xdr:rowOff>38100</xdr:rowOff>
    </xdr:from>
    <xdr:to>
      <xdr:col>3</xdr:col>
      <xdr:colOff>1190625</xdr:colOff>
      <xdr:row>115</xdr:row>
      <xdr:rowOff>149225</xdr:rowOff>
    </xdr:to>
    <xdr:sp macro="" textlink="">
      <xdr:nvSpPr>
        <xdr:cNvPr id="13" name="TextBox 12">
          <a:extLst>
            <a:ext uri="{FF2B5EF4-FFF2-40B4-BE49-F238E27FC236}">
              <a16:creationId xmlns:a16="http://schemas.microsoft.com/office/drawing/2014/main" id="{7EAB11D4-D7B9-4ADD-AA39-3FB79DD66AE8}"/>
            </a:ext>
          </a:extLst>
        </xdr:cNvPr>
        <xdr:cNvSpPr txBox="1"/>
      </xdr:nvSpPr>
      <xdr:spPr>
        <a:xfrm>
          <a:off x="4410075" y="14678025"/>
          <a:ext cx="1733550" cy="47307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Don't forget to </a:t>
          </a:r>
          <a:r>
            <a:rPr lang="en-US" sz="1050" b="1" u="sng"/>
            <a:t>initial questions 5 &amp; 6</a:t>
          </a:r>
          <a:r>
            <a:rPr lang="en-US" sz="1050"/>
            <a:t>!!!</a:t>
          </a:r>
          <a:endParaRPr lang="en-US" sz="1000"/>
        </a:p>
      </xdr:txBody>
    </xdr:sp>
    <xdr:clientData/>
  </xdr:twoCellAnchor>
  <xdr:twoCellAnchor>
    <xdr:from>
      <xdr:col>1</xdr:col>
      <xdr:colOff>2371725</xdr:colOff>
      <xdr:row>96</xdr:row>
      <xdr:rowOff>7938</xdr:rowOff>
    </xdr:from>
    <xdr:to>
      <xdr:col>1</xdr:col>
      <xdr:colOff>3790950</xdr:colOff>
      <xdr:row>97</xdr:row>
      <xdr:rowOff>142875</xdr:rowOff>
    </xdr:to>
    <xdr:cxnSp macro="">
      <xdr:nvCxnSpPr>
        <xdr:cNvPr id="15" name="Straight Arrow Connector 14">
          <a:extLst>
            <a:ext uri="{FF2B5EF4-FFF2-40B4-BE49-F238E27FC236}">
              <a16:creationId xmlns:a16="http://schemas.microsoft.com/office/drawing/2014/main" id="{EF707A0B-8FB4-4E3D-825E-7E380B92DCD1}"/>
            </a:ext>
          </a:extLst>
        </xdr:cNvPr>
        <xdr:cNvCxnSpPr>
          <a:stCxn id="5" idx="1"/>
        </xdr:cNvCxnSpPr>
      </xdr:nvCxnSpPr>
      <xdr:spPr>
        <a:xfrm flipH="1">
          <a:off x="2990850" y="11599863"/>
          <a:ext cx="1419225" cy="315912"/>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2190750</xdr:colOff>
      <xdr:row>101</xdr:row>
      <xdr:rowOff>46038</xdr:rowOff>
    </xdr:from>
    <xdr:to>
      <xdr:col>1</xdr:col>
      <xdr:colOff>3790950</xdr:colOff>
      <xdr:row>105</xdr:row>
      <xdr:rowOff>123825</xdr:rowOff>
    </xdr:to>
    <xdr:cxnSp macro="">
      <xdr:nvCxnSpPr>
        <xdr:cNvPr id="17" name="Straight Arrow Connector 16">
          <a:extLst>
            <a:ext uri="{FF2B5EF4-FFF2-40B4-BE49-F238E27FC236}">
              <a16:creationId xmlns:a16="http://schemas.microsoft.com/office/drawing/2014/main" id="{27C3356A-AFEC-44D8-AB21-FDC946AD8724}"/>
            </a:ext>
          </a:extLst>
        </xdr:cNvPr>
        <xdr:cNvCxnSpPr>
          <a:stCxn id="6" idx="1"/>
        </xdr:cNvCxnSpPr>
      </xdr:nvCxnSpPr>
      <xdr:spPr>
        <a:xfrm flipH="1">
          <a:off x="2809875" y="12542838"/>
          <a:ext cx="1600200" cy="801687"/>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3457575</xdr:colOff>
      <xdr:row>105</xdr:row>
      <xdr:rowOff>46038</xdr:rowOff>
    </xdr:from>
    <xdr:to>
      <xdr:col>1</xdr:col>
      <xdr:colOff>3790950</xdr:colOff>
      <xdr:row>107</xdr:row>
      <xdr:rowOff>85725</xdr:rowOff>
    </xdr:to>
    <xdr:cxnSp macro="">
      <xdr:nvCxnSpPr>
        <xdr:cNvPr id="18" name="Straight Arrow Connector 17">
          <a:extLst>
            <a:ext uri="{FF2B5EF4-FFF2-40B4-BE49-F238E27FC236}">
              <a16:creationId xmlns:a16="http://schemas.microsoft.com/office/drawing/2014/main" id="{0AE919E2-AFB2-4BAD-818E-D6521A232C2F}"/>
            </a:ext>
          </a:extLst>
        </xdr:cNvPr>
        <xdr:cNvCxnSpPr>
          <a:stCxn id="8" idx="1"/>
        </xdr:cNvCxnSpPr>
      </xdr:nvCxnSpPr>
      <xdr:spPr>
        <a:xfrm flipH="1">
          <a:off x="4076700" y="13266738"/>
          <a:ext cx="333375" cy="401637"/>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3352800</xdr:colOff>
      <xdr:row>108</xdr:row>
      <xdr:rowOff>73025</xdr:rowOff>
    </xdr:from>
    <xdr:to>
      <xdr:col>1</xdr:col>
      <xdr:colOff>3790950</xdr:colOff>
      <xdr:row>111</xdr:row>
      <xdr:rowOff>28575</xdr:rowOff>
    </xdr:to>
    <xdr:cxnSp macro="">
      <xdr:nvCxnSpPr>
        <xdr:cNvPr id="22" name="Straight Arrow Connector 21">
          <a:extLst>
            <a:ext uri="{FF2B5EF4-FFF2-40B4-BE49-F238E27FC236}">
              <a16:creationId xmlns:a16="http://schemas.microsoft.com/office/drawing/2014/main" id="{19F5DB39-3F74-43B1-802B-4A29EB9FCBD3}"/>
            </a:ext>
          </a:extLst>
        </xdr:cNvPr>
        <xdr:cNvCxnSpPr>
          <a:stCxn id="11" idx="1"/>
        </xdr:cNvCxnSpPr>
      </xdr:nvCxnSpPr>
      <xdr:spPr>
        <a:xfrm flipH="1">
          <a:off x="3971925" y="13836650"/>
          <a:ext cx="438150" cy="498475"/>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3381375</xdr:colOff>
      <xdr:row>111</xdr:row>
      <xdr:rowOff>84138</xdr:rowOff>
    </xdr:from>
    <xdr:to>
      <xdr:col>1</xdr:col>
      <xdr:colOff>3790950</xdr:colOff>
      <xdr:row>112</xdr:row>
      <xdr:rowOff>57150</xdr:rowOff>
    </xdr:to>
    <xdr:cxnSp macro="">
      <xdr:nvCxnSpPr>
        <xdr:cNvPr id="24" name="Straight Arrow Connector 23">
          <a:extLst>
            <a:ext uri="{FF2B5EF4-FFF2-40B4-BE49-F238E27FC236}">
              <a16:creationId xmlns:a16="http://schemas.microsoft.com/office/drawing/2014/main" id="{CA75A870-DB31-46AF-A1B1-2B996E4890F8}"/>
            </a:ext>
          </a:extLst>
        </xdr:cNvPr>
        <xdr:cNvCxnSpPr>
          <a:stCxn id="12" idx="1"/>
        </xdr:cNvCxnSpPr>
      </xdr:nvCxnSpPr>
      <xdr:spPr>
        <a:xfrm flipH="1">
          <a:off x="4000500" y="14390688"/>
          <a:ext cx="409575" cy="153987"/>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1952625</xdr:colOff>
      <xdr:row>114</xdr:row>
      <xdr:rowOff>57150</xdr:rowOff>
    </xdr:from>
    <xdr:to>
      <xdr:col>1</xdr:col>
      <xdr:colOff>3790950</xdr:colOff>
      <xdr:row>114</xdr:row>
      <xdr:rowOff>93663</xdr:rowOff>
    </xdr:to>
    <xdr:cxnSp macro="">
      <xdr:nvCxnSpPr>
        <xdr:cNvPr id="26" name="Straight Arrow Connector 25">
          <a:extLst>
            <a:ext uri="{FF2B5EF4-FFF2-40B4-BE49-F238E27FC236}">
              <a16:creationId xmlns:a16="http://schemas.microsoft.com/office/drawing/2014/main" id="{F6500A27-E378-466A-9284-94418DE1098D}"/>
            </a:ext>
          </a:extLst>
        </xdr:cNvPr>
        <xdr:cNvCxnSpPr>
          <a:stCxn id="13" idx="1"/>
        </xdr:cNvCxnSpPr>
      </xdr:nvCxnSpPr>
      <xdr:spPr>
        <a:xfrm flipH="1" flipV="1">
          <a:off x="2571750" y="14878050"/>
          <a:ext cx="1838325" cy="36513"/>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1952625</xdr:colOff>
      <xdr:row>114</xdr:row>
      <xdr:rowOff>93663</xdr:rowOff>
    </xdr:from>
    <xdr:to>
      <xdr:col>1</xdr:col>
      <xdr:colOff>3790950</xdr:colOff>
      <xdr:row>116</xdr:row>
      <xdr:rowOff>123825</xdr:rowOff>
    </xdr:to>
    <xdr:cxnSp macro="">
      <xdr:nvCxnSpPr>
        <xdr:cNvPr id="28" name="Straight Arrow Connector 27">
          <a:extLst>
            <a:ext uri="{FF2B5EF4-FFF2-40B4-BE49-F238E27FC236}">
              <a16:creationId xmlns:a16="http://schemas.microsoft.com/office/drawing/2014/main" id="{C7A780F4-F189-43F6-A982-A1F9B8E7EDFF}"/>
            </a:ext>
          </a:extLst>
        </xdr:cNvPr>
        <xdr:cNvCxnSpPr>
          <a:stCxn id="13" idx="1"/>
        </xdr:cNvCxnSpPr>
      </xdr:nvCxnSpPr>
      <xdr:spPr>
        <a:xfrm flipH="1">
          <a:off x="2571750" y="14914563"/>
          <a:ext cx="1838325" cy="392112"/>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19050</xdr:colOff>
      <xdr:row>121</xdr:row>
      <xdr:rowOff>53975</xdr:rowOff>
    </xdr:from>
    <xdr:to>
      <xdr:col>1</xdr:col>
      <xdr:colOff>3721100</xdr:colOff>
      <xdr:row>126</xdr:row>
      <xdr:rowOff>160467</xdr:rowOff>
    </xdr:to>
    <xdr:pic>
      <xdr:nvPicPr>
        <xdr:cNvPr id="29" name="Picture 28">
          <a:extLst>
            <a:ext uri="{FF2B5EF4-FFF2-40B4-BE49-F238E27FC236}">
              <a16:creationId xmlns:a16="http://schemas.microsoft.com/office/drawing/2014/main" id="{A2A6AA11-F2F5-48EF-BE61-243D08A18E58}"/>
            </a:ext>
          </a:extLst>
        </xdr:cNvPr>
        <xdr:cNvPicPr>
          <a:picLocks noChangeAspect="1"/>
        </xdr:cNvPicPr>
      </xdr:nvPicPr>
      <xdr:blipFill>
        <a:blip xmlns:r="http://schemas.openxmlformats.org/officeDocument/2006/relationships" r:embed="rId3"/>
        <a:stretch>
          <a:fillRect/>
        </a:stretch>
      </xdr:blipFill>
      <xdr:spPr>
        <a:xfrm>
          <a:off x="19050" y="16170275"/>
          <a:ext cx="4321175" cy="1011367"/>
        </a:xfrm>
        <a:prstGeom prst="rect">
          <a:avLst/>
        </a:prstGeom>
        <a:ln>
          <a:solidFill>
            <a:schemeClr val="bg1">
              <a:lumMod val="50000"/>
            </a:schemeClr>
          </a:solidFill>
        </a:ln>
      </xdr:spPr>
    </xdr:pic>
    <xdr:clientData/>
  </xdr:twoCellAnchor>
  <xdr:twoCellAnchor>
    <xdr:from>
      <xdr:col>1</xdr:col>
      <xdr:colOff>3790950</xdr:colOff>
      <xdr:row>120</xdr:row>
      <xdr:rowOff>15875</xdr:rowOff>
    </xdr:from>
    <xdr:to>
      <xdr:col>3</xdr:col>
      <xdr:colOff>1190625</xdr:colOff>
      <xdr:row>121</xdr:row>
      <xdr:rowOff>120650</xdr:rowOff>
    </xdr:to>
    <xdr:sp macro="" textlink="">
      <xdr:nvSpPr>
        <xdr:cNvPr id="31" name="TextBox 30">
          <a:extLst>
            <a:ext uri="{FF2B5EF4-FFF2-40B4-BE49-F238E27FC236}">
              <a16:creationId xmlns:a16="http://schemas.microsoft.com/office/drawing/2014/main" id="{6584C3BE-39E6-41F2-9E89-93EAE2429841}"/>
            </a:ext>
          </a:extLst>
        </xdr:cNvPr>
        <xdr:cNvSpPr txBox="1"/>
      </xdr:nvSpPr>
      <xdr:spPr>
        <a:xfrm>
          <a:off x="4410075" y="15922625"/>
          <a:ext cx="1733550" cy="2857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Initial all boxes</a:t>
          </a:r>
          <a:endParaRPr lang="en-US" sz="1000"/>
        </a:p>
      </xdr:txBody>
    </xdr:sp>
    <xdr:clientData/>
  </xdr:twoCellAnchor>
  <xdr:twoCellAnchor>
    <xdr:from>
      <xdr:col>1</xdr:col>
      <xdr:colOff>3790950</xdr:colOff>
      <xdr:row>121</xdr:row>
      <xdr:rowOff>168275</xdr:rowOff>
    </xdr:from>
    <xdr:to>
      <xdr:col>3</xdr:col>
      <xdr:colOff>1187450</xdr:colOff>
      <xdr:row>124</xdr:row>
      <xdr:rowOff>104775</xdr:rowOff>
    </xdr:to>
    <xdr:sp macro="" textlink="">
      <xdr:nvSpPr>
        <xdr:cNvPr id="32" name="TextBox 31">
          <a:extLst>
            <a:ext uri="{FF2B5EF4-FFF2-40B4-BE49-F238E27FC236}">
              <a16:creationId xmlns:a16="http://schemas.microsoft.com/office/drawing/2014/main" id="{B597E6D3-B35D-4F59-A357-58C0F6ACB1E6}"/>
            </a:ext>
          </a:extLst>
        </xdr:cNvPr>
        <xdr:cNvSpPr txBox="1"/>
      </xdr:nvSpPr>
      <xdr:spPr>
        <a:xfrm>
          <a:off x="4410075" y="16284575"/>
          <a:ext cx="1730375" cy="47942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And don't forget to </a:t>
          </a:r>
          <a:r>
            <a:rPr lang="en-US" sz="1050" b="1" u="sng"/>
            <a:t>sign your</a:t>
          </a:r>
          <a:r>
            <a:rPr lang="en-US" sz="1050" b="1" u="sng" baseline="0"/>
            <a:t> form</a:t>
          </a:r>
          <a:r>
            <a:rPr lang="en-US" sz="1050" baseline="0"/>
            <a:t>!!</a:t>
          </a:r>
          <a:endParaRPr lang="en-US" sz="1000"/>
        </a:p>
      </xdr:txBody>
    </xdr:sp>
    <xdr:clientData/>
  </xdr:twoCellAnchor>
  <xdr:twoCellAnchor>
    <xdr:from>
      <xdr:col>0</xdr:col>
      <xdr:colOff>219075</xdr:colOff>
      <xdr:row>120</xdr:row>
      <xdr:rowOff>160338</xdr:rowOff>
    </xdr:from>
    <xdr:to>
      <xdr:col>1</xdr:col>
      <xdr:colOff>3790950</xdr:colOff>
      <xdr:row>122</xdr:row>
      <xdr:rowOff>104775</xdr:rowOff>
    </xdr:to>
    <xdr:cxnSp macro="">
      <xdr:nvCxnSpPr>
        <xdr:cNvPr id="34" name="Straight Arrow Connector 33">
          <a:extLst>
            <a:ext uri="{FF2B5EF4-FFF2-40B4-BE49-F238E27FC236}">
              <a16:creationId xmlns:a16="http://schemas.microsoft.com/office/drawing/2014/main" id="{6C5F4278-5CAA-4415-A615-07EDB46F4814}"/>
            </a:ext>
          </a:extLst>
        </xdr:cNvPr>
        <xdr:cNvCxnSpPr>
          <a:stCxn id="31" idx="1"/>
        </xdr:cNvCxnSpPr>
      </xdr:nvCxnSpPr>
      <xdr:spPr>
        <a:xfrm flipH="1">
          <a:off x="219075" y="16067088"/>
          <a:ext cx="4191000" cy="306387"/>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771525</xdr:colOff>
      <xdr:row>123</xdr:row>
      <xdr:rowOff>44450</xdr:rowOff>
    </xdr:from>
    <xdr:to>
      <xdr:col>1</xdr:col>
      <xdr:colOff>3790950</xdr:colOff>
      <xdr:row>124</xdr:row>
      <xdr:rowOff>57150</xdr:rowOff>
    </xdr:to>
    <xdr:cxnSp macro="">
      <xdr:nvCxnSpPr>
        <xdr:cNvPr id="36" name="Straight Arrow Connector 35">
          <a:extLst>
            <a:ext uri="{FF2B5EF4-FFF2-40B4-BE49-F238E27FC236}">
              <a16:creationId xmlns:a16="http://schemas.microsoft.com/office/drawing/2014/main" id="{D521CA1D-ED77-4783-B19B-77E5545A871D}"/>
            </a:ext>
          </a:extLst>
        </xdr:cNvPr>
        <xdr:cNvCxnSpPr>
          <a:stCxn id="32" idx="1"/>
        </xdr:cNvCxnSpPr>
      </xdr:nvCxnSpPr>
      <xdr:spPr>
        <a:xfrm flipH="1">
          <a:off x="1390650" y="16522700"/>
          <a:ext cx="3019425" cy="193675"/>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3797300</xdr:colOff>
      <xdr:row>116</xdr:row>
      <xdr:rowOff>15875</xdr:rowOff>
    </xdr:from>
    <xdr:to>
      <xdr:col>3</xdr:col>
      <xdr:colOff>1196975</xdr:colOff>
      <xdr:row>119</xdr:row>
      <xdr:rowOff>66675</xdr:rowOff>
    </xdr:to>
    <xdr:sp macro="" textlink="">
      <xdr:nvSpPr>
        <xdr:cNvPr id="25" name="TextBox 24">
          <a:extLst>
            <a:ext uri="{FF2B5EF4-FFF2-40B4-BE49-F238E27FC236}">
              <a16:creationId xmlns:a16="http://schemas.microsoft.com/office/drawing/2014/main" id="{BDF53B8D-67CD-4828-8F48-73961D198A08}"/>
            </a:ext>
          </a:extLst>
        </xdr:cNvPr>
        <xdr:cNvSpPr txBox="1"/>
      </xdr:nvSpPr>
      <xdr:spPr>
        <a:xfrm>
          <a:off x="4416425" y="15198725"/>
          <a:ext cx="1733550" cy="593725"/>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50"/>
            <a:t>Carefully</a:t>
          </a:r>
          <a:r>
            <a:rPr lang="en-US" sz="1050" baseline="0"/>
            <a:t> read and answer #7 (hint: must be 'Yes' to be a valid application)</a:t>
          </a:r>
          <a:endParaRPr lang="en-US" sz="1000"/>
        </a:p>
      </xdr:txBody>
    </xdr:sp>
    <xdr:clientData/>
  </xdr:twoCellAnchor>
  <xdr:twoCellAnchor>
    <xdr:from>
      <xdr:col>1</xdr:col>
      <xdr:colOff>3381375</xdr:colOff>
      <xdr:row>117</xdr:row>
      <xdr:rowOff>95250</xdr:rowOff>
    </xdr:from>
    <xdr:to>
      <xdr:col>1</xdr:col>
      <xdr:colOff>3800475</xdr:colOff>
      <xdr:row>117</xdr:row>
      <xdr:rowOff>130175</xdr:rowOff>
    </xdr:to>
    <xdr:cxnSp macro="">
      <xdr:nvCxnSpPr>
        <xdr:cNvPr id="14" name="Straight Arrow Connector 13">
          <a:extLst>
            <a:ext uri="{FF2B5EF4-FFF2-40B4-BE49-F238E27FC236}">
              <a16:creationId xmlns:a16="http://schemas.microsoft.com/office/drawing/2014/main" id="{0160553C-1564-44F2-8D00-92BAB2D84558}"/>
            </a:ext>
          </a:extLst>
        </xdr:cNvPr>
        <xdr:cNvCxnSpPr>
          <a:stCxn id="25" idx="1"/>
        </xdr:cNvCxnSpPr>
      </xdr:nvCxnSpPr>
      <xdr:spPr>
        <a:xfrm flipH="1" flipV="1">
          <a:off x="4000500" y="15459075"/>
          <a:ext cx="419100" cy="34925"/>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ountainbizworks.org/coronavirus-resources/covid-19-funding-help-cen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6013-4B2B-4636-B65E-AD8042E2EA2B}">
  <dimension ref="A1:D157"/>
  <sheetViews>
    <sheetView tabSelected="1" view="pageLayout" zoomScaleNormal="100" workbookViewId="0">
      <selection activeCell="B6" sqref="B6"/>
    </sheetView>
  </sheetViews>
  <sheetFormatPr defaultRowHeight="14.5" x14ac:dyDescent="0.35"/>
  <cols>
    <col min="1" max="1" width="8.7265625" style="1"/>
    <col min="2" max="2" width="59.54296875" customWidth="1"/>
    <col min="3" max="3" width="3" customWidth="1"/>
    <col min="4" max="4" width="17.81640625" customWidth="1"/>
  </cols>
  <sheetData>
    <row r="1" spans="1:4" ht="23.5" x14ac:dyDescent="0.55000000000000004">
      <c r="A1" s="3" t="s">
        <v>20</v>
      </c>
      <c r="B1" s="4"/>
      <c r="C1" s="4"/>
      <c r="D1" s="4"/>
    </row>
    <row r="2" spans="1:4" ht="18.5" x14ac:dyDescent="0.45">
      <c r="A2" s="5" t="s">
        <v>0</v>
      </c>
      <c r="B2" s="6" t="s">
        <v>29</v>
      </c>
      <c r="C2" s="4"/>
      <c r="D2" s="4"/>
    </row>
    <row r="3" spans="1:4" x14ac:dyDescent="0.35">
      <c r="A3" s="50" t="s">
        <v>1</v>
      </c>
      <c r="B3" s="50"/>
      <c r="C3" s="50"/>
      <c r="D3" s="50"/>
    </row>
    <row r="4" spans="1:4" ht="8.5" customHeight="1" x14ac:dyDescent="0.35">
      <c r="A4" s="28"/>
      <c r="B4" s="28"/>
      <c r="C4" s="28"/>
      <c r="D4" s="28"/>
    </row>
    <row r="5" spans="1:4" x14ac:dyDescent="0.35">
      <c r="A5" s="28"/>
      <c r="B5" s="30" t="s">
        <v>27</v>
      </c>
      <c r="C5" s="28"/>
      <c r="D5" s="28"/>
    </row>
    <row r="6" spans="1:4" ht="17.5" thickBot="1" x14ac:dyDescent="0.45">
      <c r="A6" s="28"/>
      <c r="B6" s="31"/>
      <c r="C6" s="28"/>
      <c r="D6" s="28"/>
    </row>
    <row r="7" spans="1:4" ht="15" thickTop="1" x14ac:dyDescent="0.35">
      <c r="A7" s="7"/>
      <c r="B7" s="9"/>
      <c r="C7" s="4"/>
      <c r="D7" s="4"/>
    </row>
    <row r="8" spans="1:4" ht="21" customHeight="1" x14ac:dyDescent="0.35">
      <c r="A8" s="46" t="s">
        <v>12</v>
      </c>
      <c r="B8" s="47"/>
      <c r="C8" s="47"/>
      <c r="D8" s="48"/>
    </row>
    <row r="9" spans="1:4" s="2" customFormat="1" ht="13" x14ac:dyDescent="0.3">
      <c r="A9" s="10"/>
      <c r="B9" s="9"/>
      <c r="C9" s="9"/>
      <c r="D9" s="9"/>
    </row>
    <row r="10" spans="1:4" ht="17.5" thickBot="1" x14ac:dyDescent="0.45">
      <c r="A10" s="11" t="s">
        <v>4</v>
      </c>
      <c r="B10" s="12" t="s">
        <v>2</v>
      </c>
      <c r="C10" s="4"/>
      <c r="D10" s="25">
        <v>2019</v>
      </c>
    </row>
    <row r="11" spans="1:4" s="2" customFormat="1" ht="13.5" thickTop="1" x14ac:dyDescent="0.3">
      <c r="A11" s="10"/>
      <c r="B11" s="32" t="str">
        <f>IF(D10="Startup Method","Please refer to the additional instructions on Page 3 before proceeding.","")</f>
        <v/>
      </c>
      <c r="C11" s="9"/>
      <c r="D11" s="9"/>
    </row>
    <row r="12" spans="1:4" ht="31.5" customHeight="1" thickBot="1" x14ac:dyDescent="0.45">
      <c r="A12" s="11" t="s">
        <v>5</v>
      </c>
      <c r="B12" s="13" t="str">
        <f>_xlfn.CONCAT("Enter the net profit amount (Line 31) from your ",D10," IRS Form 1040 Schedule C")</f>
        <v>Enter the net profit amount (Line 31) from your 2019 IRS Form 1040 Schedule C</v>
      </c>
      <c r="C12" s="4"/>
      <c r="D12" s="26">
        <v>0</v>
      </c>
    </row>
    <row r="13" spans="1:4" s="2" customFormat="1" ht="13.5" thickTop="1" x14ac:dyDescent="0.3">
      <c r="A13" s="14"/>
      <c r="B13" s="9" t="str">
        <f>IF(D10="Startup Method","If this amount is over $16,667, reduce it to $16,667.","If this amount is over $100,000, reduce it to $100,000.")</f>
        <v>If this amount is over $100,000, reduce it to $100,000.</v>
      </c>
      <c r="C13" s="9"/>
      <c r="D13" s="33" t="str">
        <f>IF(OR(D12&gt;IF(D10="Startup Method",16667,100000),D12&lt;0),"Error: see left for more","")</f>
        <v/>
      </c>
    </row>
    <row r="14" spans="1:4" s="2" customFormat="1" ht="13" x14ac:dyDescent="0.3">
      <c r="A14" s="14"/>
      <c r="B14" s="9" t="s">
        <v>47</v>
      </c>
      <c r="C14" s="9"/>
      <c r="D14" s="9"/>
    </row>
    <row r="15" spans="1:4" s="2" customFormat="1" ht="13" x14ac:dyDescent="0.3">
      <c r="A15" s="14"/>
      <c r="B15" s="9"/>
      <c r="C15" s="9"/>
      <c r="D15" s="9"/>
    </row>
    <row r="16" spans="1:4" s="2" customFormat="1" ht="13" x14ac:dyDescent="0.3">
      <c r="A16" s="14"/>
      <c r="B16" s="34" t="s">
        <v>32</v>
      </c>
      <c r="C16" s="9"/>
      <c r="D16" s="9"/>
    </row>
    <row r="17" spans="1:4" s="2" customFormat="1" ht="17.5" thickBot="1" x14ac:dyDescent="0.45">
      <c r="A17" s="11" t="s">
        <v>6</v>
      </c>
      <c r="B17" s="13" t="str">
        <f>IF(D10="Startup Method","Enter taxable Medicare wages &amp; tips for Jan. and Feb. 2020",_xlfn.CONCAT("a. Enter ",D10," IRS Form 941 Taxable Medicare wages &amp; tips"))</f>
        <v>a. Enter 2019 IRS Form 941 Taxable Medicare wages &amp; tips</v>
      </c>
      <c r="C17" s="36" t="str">
        <f>IF(D10="Startup Method","J&amp;F","Q1")</f>
        <v>Q1</v>
      </c>
      <c r="D17" s="26">
        <v>0</v>
      </c>
    </row>
    <row r="18" spans="1:4" s="2" customFormat="1" ht="6" customHeight="1" thickTop="1" x14ac:dyDescent="0.3">
      <c r="A18" s="14"/>
      <c r="B18" s="56" t="s">
        <v>36</v>
      </c>
      <c r="C18" s="36"/>
      <c r="D18" s="9"/>
    </row>
    <row r="19" spans="1:4" s="2" customFormat="1" ht="17.5" thickBot="1" x14ac:dyDescent="0.45">
      <c r="A19" s="14"/>
      <c r="B19" s="56"/>
      <c r="C19" s="36" t="str">
        <f>IF(D10="Startup Method","NA","Q2")</f>
        <v>Q2</v>
      </c>
      <c r="D19" s="26">
        <v>0</v>
      </c>
    </row>
    <row r="20" spans="1:4" s="2" customFormat="1" ht="6" customHeight="1" thickTop="1" x14ac:dyDescent="0.3">
      <c r="A20" s="14"/>
      <c r="B20" s="56"/>
      <c r="C20" s="36"/>
      <c r="D20" s="9"/>
    </row>
    <row r="21" spans="1:4" s="2" customFormat="1" ht="17.5" thickBot="1" x14ac:dyDescent="0.45">
      <c r="A21" s="14"/>
      <c r="B21" s="56"/>
      <c r="C21" s="36" t="str">
        <f>IF(D10="Startup Method","NA","Q3")</f>
        <v>Q3</v>
      </c>
      <c r="D21" s="26">
        <v>0</v>
      </c>
    </row>
    <row r="22" spans="1:4" s="2" customFormat="1" ht="6" customHeight="1" thickTop="1" x14ac:dyDescent="0.3">
      <c r="A22" s="14"/>
      <c r="B22" s="56"/>
      <c r="C22" s="36"/>
      <c r="D22" s="9"/>
    </row>
    <row r="23" spans="1:4" s="2" customFormat="1" ht="17.5" thickBot="1" x14ac:dyDescent="0.45">
      <c r="A23" s="14"/>
      <c r="B23" s="56"/>
      <c r="C23" s="36" t="str">
        <f>IF(D10="Startup Method","NA","Q4")</f>
        <v>Q4</v>
      </c>
      <c r="D23" s="26">
        <v>0</v>
      </c>
    </row>
    <row r="24" spans="1:4" s="2" customFormat="1" ht="6" customHeight="1" thickTop="1" x14ac:dyDescent="0.3">
      <c r="A24" s="14"/>
      <c r="B24" s="9"/>
      <c r="C24" s="36"/>
      <c r="D24" s="9"/>
    </row>
    <row r="25" spans="1:4" s="2" customFormat="1" ht="21.5" customHeight="1" thickBot="1" x14ac:dyDescent="0.45">
      <c r="A25" s="14"/>
      <c r="C25" s="36" t="s">
        <v>38</v>
      </c>
      <c r="D25" s="27">
        <f>D17+D19+D21+D23</f>
        <v>0</v>
      </c>
    </row>
    <row r="26" spans="1:4" s="2" customFormat="1" ht="13.5" thickTop="1" x14ac:dyDescent="0.3">
      <c r="A26" s="14"/>
      <c r="B26" s="34" t="str">
        <f>_xlfn.CONCAT("As applicable for ",IF(D10="Startup Method","Jan-Feb 2020",D10),":")</f>
        <v>As applicable for 2019:</v>
      </c>
      <c r="C26" s="36"/>
      <c r="D26" s="35" t="s">
        <v>3</v>
      </c>
    </row>
    <row r="27" spans="1:4" s="2" customFormat="1" ht="47" thickBot="1" x14ac:dyDescent="0.45">
      <c r="A27" s="14"/>
      <c r="B27" s="13" t="s">
        <v>39</v>
      </c>
      <c r="C27" s="36"/>
      <c r="D27" s="26">
        <v>0</v>
      </c>
    </row>
    <row r="28" spans="1:4" s="2" customFormat="1" ht="13.5" thickTop="1" x14ac:dyDescent="0.3">
      <c r="A28" s="14"/>
      <c r="C28" s="36"/>
      <c r="D28" s="9"/>
    </row>
    <row r="29" spans="1:4" s="2" customFormat="1" ht="47" thickBot="1" x14ac:dyDescent="0.45">
      <c r="A29" s="14"/>
      <c r="B29" s="13" t="s">
        <v>40</v>
      </c>
      <c r="C29" s="36" t="s">
        <v>37</v>
      </c>
      <c r="D29" s="26">
        <v>0</v>
      </c>
    </row>
    <row r="30" spans="1:4" s="2" customFormat="1" ht="13.5" thickTop="1" x14ac:dyDescent="0.3">
      <c r="A30" s="14"/>
      <c r="C30" s="9"/>
      <c r="D30" s="9"/>
    </row>
    <row r="31" spans="1:4" s="2" customFormat="1" ht="13" x14ac:dyDescent="0.3">
      <c r="A31" s="14"/>
      <c r="B31" s="34" t="str">
        <f>_xlfn.CONCAT("Additional eligible payroll costs for ",IF(D10="Startup Method","Jan-Feb 2020",D10),":")</f>
        <v>Additional eligible payroll costs for 2019:</v>
      </c>
      <c r="C31" s="9"/>
      <c r="D31" s="9"/>
    </row>
    <row r="32" spans="1:4" s="2" customFormat="1" ht="31.5" thickBot="1" x14ac:dyDescent="0.45">
      <c r="A32" s="14"/>
      <c r="B32" s="13" t="str">
        <f>_xlfn.CONCAT("d. Enter ",IF(D10=2019,"2019","2020")," employer contributions for employee group health, life, disability, vision, and dental insurance")</f>
        <v>d. Enter 2019 employer contributions for employee group health, life, disability, vision, and dental insurance</v>
      </c>
      <c r="C32" s="9"/>
      <c r="D32" s="26">
        <v>0</v>
      </c>
    </row>
    <row r="33" spans="1:4" s="2" customFormat="1" ht="13.5" thickTop="1" x14ac:dyDescent="0.3">
      <c r="A33" s="14"/>
      <c r="B33" s="9" t="s">
        <v>33</v>
      </c>
      <c r="C33" s="9"/>
      <c r="D33" s="9"/>
    </row>
    <row r="34" spans="1:4" s="2" customFormat="1" ht="13" x14ac:dyDescent="0.3">
      <c r="A34" s="14"/>
      <c r="B34" s="9"/>
      <c r="C34" s="9"/>
      <c r="D34" s="9"/>
    </row>
    <row r="35" spans="1:4" s="2" customFormat="1" ht="17.5" thickBot="1" x14ac:dyDescent="0.45">
      <c r="A35" s="14"/>
      <c r="B35" s="13" t="str">
        <f>_xlfn.CONCAT("e. ",IF(D10=2019,"2019","2020")," employer contributions to employee retirement plans")</f>
        <v>e. 2019 employer contributions to employee retirement plans</v>
      </c>
      <c r="C35" s="9"/>
      <c r="D35" s="26">
        <v>0</v>
      </c>
    </row>
    <row r="36" spans="1:4" s="2" customFormat="1" ht="13.5" thickTop="1" x14ac:dyDescent="0.3">
      <c r="A36" s="14"/>
      <c r="B36" s="9" t="s">
        <v>34</v>
      </c>
      <c r="C36" s="9"/>
      <c r="D36" s="9"/>
    </row>
    <row r="37" spans="1:4" s="2" customFormat="1" ht="13" x14ac:dyDescent="0.3">
      <c r="A37" s="14"/>
      <c r="B37" s="9"/>
      <c r="C37" s="9"/>
      <c r="D37" s="9"/>
    </row>
    <row r="38" spans="1:4" s="2" customFormat="1" ht="31.5" thickBot="1" x14ac:dyDescent="0.45">
      <c r="A38" s="14"/>
      <c r="B38" s="13" t="str">
        <f>_xlfn.CONCAT("f. ",IF(D10=2019,"2019","2020")," employer state and local taxes assessed on employee compensation, primarily state unemployment insurance tax")</f>
        <v>f. 2019 employer state and local taxes assessed on employee compensation, primarily state unemployment insurance tax</v>
      </c>
      <c r="C38" s="9"/>
      <c r="D38" s="26">
        <v>0</v>
      </c>
    </row>
    <row r="39" spans="1:4" s="2" customFormat="1" ht="26.5" thickTop="1" x14ac:dyDescent="0.3">
      <c r="A39" s="14"/>
      <c r="B39" s="8" t="s">
        <v>35</v>
      </c>
      <c r="C39" s="9"/>
      <c r="D39" s="9"/>
    </row>
    <row r="40" spans="1:4" s="2" customFormat="1" ht="13" x14ac:dyDescent="0.3">
      <c r="A40" s="14"/>
      <c r="B40" s="9"/>
      <c r="C40" s="9"/>
      <c r="D40" s="9"/>
    </row>
    <row r="41" spans="1:4" s="2" customFormat="1" ht="24.5" customHeight="1" thickBot="1" x14ac:dyDescent="0.45">
      <c r="A41" s="11" t="s">
        <v>7</v>
      </c>
      <c r="B41" s="13" t="s">
        <v>41</v>
      </c>
      <c r="C41" s="9"/>
      <c r="D41" s="27">
        <f>D12+D25+D27-D29+D32+D35+D38</f>
        <v>0</v>
      </c>
    </row>
    <row r="42" spans="1:4" s="2" customFormat="1" ht="13.5" thickTop="1" x14ac:dyDescent="0.3">
      <c r="A42" s="14"/>
      <c r="B42" s="9" t="s">
        <v>42</v>
      </c>
      <c r="C42" s="9"/>
      <c r="D42" s="35" t="s">
        <v>3</v>
      </c>
    </row>
    <row r="43" spans="1:4" s="2" customFormat="1" ht="13" x14ac:dyDescent="0.3">
      <c r="A43" s="14"/>
      <c r="B43" s="9"/>
      <c r="C43" s="9"/>
      <c r="D43" s="9"/>
    </row>
    <row r="44" spans="1:4" ht="28" customHeight="1" thickBot="1" x14ac:dyDescent="0.45">
      <c r="A44" s="11" t="s">
        <v>11</v>
      </c>
      <c r="B44" s="15" t="s">
        <v>49</v>
      </c>
      <c r="C44" s="4"/>
      <c r="D44" s="27">
        <f>ROUND(D41/IF(D10="Startup Method",2,12),2)</f>
        <v>0</v>
      </c>
    </row>
    <row r="45" spans="1:4" s="2" customFormat="1" ht="13.5" thickTop="1" x14ac:dyDescent="0.3">
      <c r="A45" s="14"/>
      <c r="B45" s="9" t="str">
        <f>IF(D10="Startup Method","Payroll Subtotal (Line 4) / 2","Payroll Subtotal (Line 4) / 12")</f>
        <v>Payroll Subtotal (Line 4) / 12</v>
      </c>
      <c r="C45" s="9"/>
      <c r="D45" s="35" t="s">
        <v>3</v>
      </c>
    </row>
    <row r="46" spans="1:4" s="2" customFormat="1" ht="13" x14ac:dyDescent="0.3">
      <c r="A46" s="14"/>
      <c r="B46" s="16" t="s">
        <v>19</v>
      </c>
      <c r="C46" s="9"/>
      <c r="D46" s="10"/>
    </row>
    <row r="47" spans="1:4" s="2" customFormat="1" ht="13" x14ac:dyDescent="0.3">
      <c r="A47" s="14"/>
      <c r="B47" s="9"/>
      <c r="C47" s="9"/>
      <c r="D47" s="9"/>
    </row>
    <row r="48" spans="1:4" ht="17.5" thickBot="1" x14ac:dyDescent="0.45">
      <c r="A48" s="11" t="s">
        <v>43</v>
      </c>
      <c r="B48" s="15" t="s">
        <v>50</v>
      </c>
      <c r="C48" s="4"/>
      <c r="D48" s="27">
        <f>ROUND(D44*2.5,2)</f>
        <v>0</v>
      </c>
    </row>
    <row r="49" spans="1:4" ht="15" thickTop="1" x14ac:dyDescent="0.35">
      <c r="A49" s="17"/>
      <c r="B49" s="4"/>
      <c r="C49" s="4"/>
      <c r="D49" s="35" t="s">
        <v>3</v>
      </c>
    </row>
    <row r="50" spans="1:4" s="2" customFormat="1" ht="13" x14ac:dyDescent="0.3">
      <c r="A50" s="14"/>
      <c r="B50" s="9"/>
      <c r="C50" s="9"/>
      <c r="D50" s="10"/>
    </row>
    <row r="51" spans="1:4" ht="31.5" thickBot="1" x14ac:dyDescent="0.45">
      <c r="A51" s="11" t="s">
        <v>44</v>
      </c>
      <c r="B51" s="13" t="s">
        <v>8</v>
      </c>
      <c r="C51" s="4"/>
      <c r="D51" s="26">
        <v>0</v>
      </c>
    </row>
    <row r="52" spans="1:4" s="2" customFormat="1" ht="26.5" thickTop="1" x14ac:dyDescent="0.3">
      <c r="A52" s="18"/>
      <c r="B52" s="8" t="s">
        <v>9</v>
      </c>
      <c r="C52" s="9"/>
      <c r="D52" s="9"/>
    </row>
    <row r="53" spans="1:4" s="2" customFormat="1" ht="13" x14ac:dyDescent="0.3">
      <c r="A53" s="18"/>
      <c r="B53" s="9" t="s">
        <v>10</v>
      </c>
      <c r="C53" s="9"/>
      <c r="D53" s="9"/>
    </row>
    <row r="54" spans="1:4" s="2" customFormat="1" ht="13" x14ac:dyDescent="0.3">
      <c r="A54" s="18"/>
      <c r="B54" s="9"/>
      <c r="C54" s="9"/>
      <c r="D54" s="9"/>
    </row>
    <row r="55" spans="1:4" ht="25.5" customHeight="1" thickBot="1" x14ac:dyDescent="0.45">
      <c r="A55" s="19" t="s">
        <v>15</v>
      </c>
      <c r="B55" s="20" t="s">
        <v>30</v>
      </c>
      <c r="C55" s="4"/>
      <c r="D55" s="27">
        <f>ROUNDDOWN(D48+D51,0)</f>
        <v>0</v>
      </c>
    </row>
    <row r="56" spans="1:4" s="2" customFormat="1" ht="13.5" thickTop="1" x14ac:dyDescent="0.3">
      <c r="A56" s="18"/>
      <c r="B56" s="9" t="s">
        <v>53</v>
      </c>
      <c r="C56" s="9"/>
      <c r="D56" s="10" t="s">
        <v>3</v>
      </c>
    </row>
    <row r="57" spans="1:4" s="2" customFormat="1" ht="13" x14ac:dyDescent="0.3">
      <c r="A57" s="10"/>
      <c r="B57" s="16" t="s">
        <v>31</v>
      </c>
      <c r="C57" s="9"/>
      <c r="D57" s="9"/>
    </row>
    <row r="58" spans="1:4" s="2" customFormat="1" ht="13" x14ac:dyDescent="0.3">
      <c r="A58" s="10"/>
      <c r="B58" s="9"/>
      <c r="C58" s="9"/>
      <c r="D58" s="9"/>
    </row>
    <row r="59" spans="1:4" ht="21" customHeight="1" x14ac:dyDescent="0.35">
      <c r="A59" s="46" t="s">
        <v>13</v>
      </c>
      <c r="B59" s="47"/>
      <c r="C59" s="47"/>
      <c r="D59" s="48"/>
    </row>
    <row r="60" spans="1:4" ht="28.5" customHeight="1" x14ac:dyDescent="0.35">
      <c r="A60" s="53" t="s">
        <v>14</v>
      </c>
      <c r="B60" s="53"/>
      <c r="C60" s="53"/>
      <c r="D60" s="53"/>
    </row>
    <row r="61" spans="1:4" x14ac:dyDescent="0.35">
      <c r="A61" s="4"/>
      <c r="B61" s="21" t="s">
        <v>17</v>
      </c>
      <c r="C61" s="4"/>
      <c r="D61" s="4"/>
    </row>
    <row r="62" spans="1:4" ht="21" x14ac:dyDescent="0.35">
      <c r="A62" s="22" t="s">
        <v>16</v>
      </c>
      <c r="B62" s="54" t="str">
        <f>_xlfn.CONCAT(D10," IRS Form 1040 Schedule C")</f>
        <v>2019 IRS Form 1040 Schedule C</v>
      </c>
      <c r="C62" s="54"/>
      <c r="D62" s="54"/>
    </row>
    <row r="63" spans="1:4" ht="6" customHeight="1" x14ac:dyDescent="0.35">
      <c r="A63" s="22"/>
      <c r="B63" s="23"/>
      <c r="C63" s="23"/>
      <c r="D63" s="23"/>
    </row>
    <row r="64" spans="1:4" ht="32" customHeight="1" x14ac:dyDescent="0.35">
      <c r="A64" s="22" t="s">
        <v>16</v>
      </c>
      <c r="B64" s="44" t="str">
        <f>_xlfn.CONCAT(D10," IRS Form 941 from each quarter (or equivalent payroll processor records or IRS Wage and Tax Statements)")</f>
        <v>2019 IRS Form 941 from each quarter (or equivalent payroll processor records or IRS Wage and Tax Statements)</v>
      </c>
      <c r="C64" s="44"/>
      <c r="D64" s="44"/>
    </row>
    <row r="65" spans="1:4" ht="6" customHeight="1" x14ac:dyDescent="0.35">
      <c r="A65" s="22"/>
      <c r="B65" s="23"/>
      <c r="C65" s="23"/>
      <c r="D65" s="23"/>
    </row>
    <row r="66" spans="1:4" ht="32" customHeight="1" x14ac:dyDescent="0.35">
      <c r="A66" s="24" t="str">
        <f>IF(D38&gt;0,"□","")</f>
        <v/>
      </c>
      <c r="B66" s="44" t="str">
        <f>IF(D38&gt;0,_xlfn.CONCAT(D10," state quarterly wage unemployment insurance tax reporting form from each quarter (or equivalent payroll processor records or IRS Wage and Tax Statements)"),"")</f>
        <v/>
      </c>
      <c r="C66" s="44"/>
      <c r="D66" s="44"/>
    </row>
    <row r="67" spans="1:4" ht="6" customHeight="1" x14ac:dyDescent="0.35">
      <c r="A67" s="22"/>
      <c r="B67" s="23"/>
      <c r="C67" s="23"/>
      <c r="D67" s="23"/>
    </row>
    <row r="68" spans="1:4" ht="21" x14ac:dyDescent="0.35">
      <c r="A68" s="24" t="str">
        <f>IF(D27+D32+D35&gt;0,"□","")</f>
        <v/>
      </c>
      <c r="B68" s="54" t="str">
        <f>IF(D27+D32+D35&gt;0,"Documentation of any retirement or group health, life, disability, vision, and dental contributions","")</f>
        <v/>
      </c>
      <c r="C68" s="54"/>
      <c r="D68" s="54"/>
    </row>
    <row r="69" spans="1:4" ht="8.5" customHeight="1" x14ac:dyDescent="0.35">
      <c r="A69" s="7"/>
      <c r="B69" s="55" t="str">
        <f>IF(D10=2020,"(If you have not yet filed a 2020 return yet, you must still fill out and attach a Schedule C form )","")</f>
        <v/>
      </c>
      <c r="C69" s="55"/>
      <c r="D69" s="55"/>
    </row>
    <row r="70" spans="1:4" x14ac:dyDescent="0.35">
      <c r="A70" s="7"/>
      <c r="B70" s="21" t="s">
        <v>18</v>
      </c>
      <c r="C70" s="4"/>
      <c r="D70" s="4"/>
    </row>
    <row r="71" spans="1:4" ht="29" customHeight="1" x14ac:dyDescent="0.35">
      <c r="A71" s="22" t="s">
        <v>16</v>
      </c>
      <c r="B71" s="44" t="s">
        <v>45</v>
      </c>
      <c r="C71" s="44"/>
      <c r="D71" s="44"/>
    </row>
    <row r="72" spans="1:4" x14ac:dyDescent="0.35">
      <c r="A72" s="7"/>
      <c r="B72" s="4"/>
      <c r="C72" s="4"/>
      <c r="D72" s="4"/>
    </row>
    <row r="73" spans="1:4" x14ac:dyDescent="0.35">
      <c r="A73" s="7"/>
      <c r="B73" s="4"/>
      <c r="C73" s="4"/>
      <c r="D73" s="4"/>
    </row>
    <row r="74" spans="1:4" x14ac:dyDescent="0.35">
      <c r="A74" s="7"/>
      <c r="B74" s="4"/>
      <c r="C74" s="4"/>
      <c r="D74" s="4"/>
    </row>
    <row r="75" spans="1:4" x14ac:dyDescent="0.35">
      <c r="A75" s="7"/>
      <c r="B75" s="4"/>
      <c r="C75" s="4"/>
      <c r="D75" s="4"/>
    </row>
    <row r="76" spans="1:4" x14ac:dyDescent="0.35">
      <c r="A76" s="7"/>
      <c r="B76" s="4"/>
      <c r="C76" s="4"/>
      <c r="D76" s="4"/>
    </row>
    <row r="77" spans="1:4" x14ac:dyDescent="0.35">
      <c r="A77" s="7"/>
      <c r="B77" s="4"/>
      <c r="C77" s="4"/>
      <c r="D77" s="4"/>
    </row>
    <row r="78" spans="1:4" x14ac:dyDescent="0.35">
      <c r="A78" s="7"/>
      <c r="B78" s="4"/>
      <c r="C78" s="4"/>
      <c r="D78" s="4"/>
    </row>
    <row r="79" spans="1:4" x14ac:dyDescent="0.35">
      <c r="A79" s="45" t="s">
        <v>46</v>
      </c>
      <c r="B79" s="45"/>
      <c r="C79" s="45"/>
      <c r="D79" s="45"/>
    </row>
    <row r="80" spans="1:4" x14ac:dyDescent="0.35">
      <c r="A80" s="7"/>
      <c r="B80" s="4"/>
      <c r="C80" s="4"/>
      <c r="D80" s="4"/>
    </row>
    <row r="81" spans="1:4" x14ac:dyDescent="0.35">
      <c r="A81" s="7"/>
      <c r="B81" s="4"/>
      <c r="C81" s="4"/>
      <c r="D81" s="4"/>
    </row>
    <row r="82" spans="1:4" x14ac:dyDescent="0.35">
      <c r="A82" s="7"/>
      <c r="B82" s="4"/>
      <c r="C82" s="4"/>
      <c r="D82" s="4"/>
    </row>
    <row r="83" spans="1:4" x14ac:dyDescent="0.35">
      <c r="A83" s="7"/>
      <c r="B83" s="4"/>
      <c r="C83" s="4"/>
      <c r="D83" s="4"/>
    </row>
    <row r="84" spans="1:4" x14ac:dyDescent="0.35">
      <c r="A84" s="7"/>
      <c r="B84" s="4"/>
      <c r="C84" s="4"/>
      <c r="D84" s="4"/>
    </row>
    <row r="85" spans="1:4" x14ac:dyDescent="0.35">
      <c r="A85" s="7"/>
      <c r="B85" s="4"/>
      <c r="C85" s="4"/>
      <c r="D85" s="4"/>
    </row>
    <row r="87" spans="1:4" ht="17" x14ac:dyDescent="0.35">
      <c r="A87" s="46" t="s">
        <v>21</v>
      </c>
      <c r="B87" s="47"/>
      <c r="C87" s="47"/>
      <c r="D87" s="48"/>
    </row>
    <row r="88" spans="1:4" ht="46.5" customHeight="1" x14ac:dyDescent="0.35">
      <c r="A88" s="51" t="s">
        <v>22</v>
      </c>
      <c r="B88" s="51"/>
      <c r="C88" s="51"/>
      <c r="D88" s="51"/>
    </row>
    <row r="89" spans="1:4" x14ac:dyDescent="0.35">
      <c r="A89" s="37" t="s">
        <v>24</v>
      </c>
      <c r="B89" s="4"/>
      <c r="C89" s="4"/>
      <c r="D89" s="4"/>
    </row>
    <row r="90" spans="1:4" x14ac:dyDescent="0.35">
      <c r="A90" s="7"/>
      <c r="B90" s="4"/>
      <c r="C90" s="4"/>
      <c r="D90" s="4"/>
    </row>
    <row r="91" spans="1:4" x14ac:dyDescent="0.35">
      <c r="A91" s="7"/>
      <c r="B91" s="4"/>
      <c r="C91" s="4"/>
      <c r="D91" s="4"/>
    </row>
    <row r="92" spans="1:4" x14ac:dyDescent="0.35">
      <c r="A92" s="7"/>
      <c r="B92" s="4"/>
      <c r="C92" s="4"/>
      <c r="D92" s="4"/>
    </row>
    <row r="93" spans="1:4" x14ac:dyDescent="0.35">
      <c r="A93" s="7"/>
      <c r="B93" s="4"/>
      <c r="C93" s="4"/>
      <c r="D93" s="4"/>
    </row>
    <row r="94" spans="1:4" x14ac:dyDescent="0.35">
      <c r="A94" s="7"/>
      <c r="B94" s="4"/>
      <c r="C94" s="4"/>
      <c r="D94" s="4"/>
    </row>
    <row r="95" spans="1:4" x14ac:dyDescent="0.35">
      <c r="A95" s="7"/>
      <c r="B95" s="4"/>
      <c r="C95" s="4"/>
      <c r="D95" s="4"/>
    </row>
    <row r="96" spans="1:4" x14ac:dyDescent="0.35">
      <c r="A96" s="7"/>
      <c r="B96" s="4"/>
      <c r="C96" s="4"/>
      <c r="D96" s="4"/>
    </row>
    <row r="97" spans="1:4" x14ac:dyDescent="0.35">
      <c r="A97" s="7"/>
      <c r="B97" s="4"/>
      <c r="C97" s="4"/>
      <c r="D97" s="4"/>
    </row>
    <row r="98" spans="1:4" x14ac:dyDescent="0.35">
      <c r="A98" s="7"/>
      <c r="B98" s="4"/>
      <c r="C98" s="4"/>
      <c r="D98" s="4"/>
    </row>
    <row r="99" spans="1:4" x14ac:dyDescent="0.35">
      <c r="A99" s="7"/>
      <c r="B99" s="4"/>
      <c r="C99" s="4"/>
      <c r="D99" s="4"/>
    </row>
    <row r="100" spans="1:4" x14ac:dyDescent="0.35">
      <c r="A100" s="7"/>
      <c r="B100" s="4"/>
      <c r="C100" s="4"/>
      <c r="D100" s="4"/>
    </row>
    <row r="101" spans="1:4" x14ac:dyDescent="0.35">
      <c r="A101" s="7"/>
      <c r="B101" s="4"/>
      <c r="C101" s="4"/>
      <c r="D101" s="4"/>
    </row>
    <row r="102" spans="1:4" x14ac:dyDescent="0.35">
      <c r="A102" s="7"/>
      <c r="B102" s="4"/>
      <c r="C102" s="4"/>
      <c r="D102" s="4"/>
    </row>
    <row r="103" spans="1:4" x14ac:dyDescent="0.35">
      <c r="A103" s="7"/>
      <c r="B103" s="4"/>
      <c r="C103" s="4"/>
      <c r="D103" s="4"/>
    </row>
    <row r="104" spans="1:4" x14ac:dyDescent="0.35">
      <c r="A104" s="7"/>
      <c r="B104" s="4"/>
      <c r="C104" s="4"/>
      <c r="D104" s="4"/>
    </row>
    <row r="105" spans="1:4" x14ac:dyDescent="0.35">
      <c r="A105" s="7"/>
      <c r="B105" s="4"/>
      <c r="C105" s="4"/>
      <c r="D105" s="4"/>
    </row>
    <row r="106" spans="1:4" x14ac:dyDescent="0.35">
      <c r="A106" s="7"/>
      <c r="B106" s="4"/>
      <c r="C106" s="4"/>
      <c r="D106" s="4"/>
    </row>
    <row r="107" spans="1:4" x14ac:dyDescent="0.35">
      <c r="A107" s="7"/>
      <c r="B107" s="4"/>
      <c r="C107" s="4"/>
      <c r="D107" s="4"/>
    </row>
    <row r="108" spans="1:4" x14ac:dyDescent="0.35">
      <c r="A108" s="7"/>
      <c r="B108" s="4"/>
      <c r="C108" s="4"/>
      <c r="D108" s="4"/>
    </row>
    <row r="109" spans="1:4" x14ac:dyDescent="0.35">
      <c r="A109" s="7"/>
      <c r="B109" s="4"/>
      <c r="C109" s="4"/>
      <c r="D109" s="4"/>
    </row>
    <row r="110" spans="1:4" x14ac:dyDescent="0.35">
      <c r="A110" s="7"/>
      <c r="B110" s="4"/>
      <c r="C110" s="4"/>
      <c r="D110" s="4"/>
    </row>
    <row r="111" spans="1:4" x14ac:dyDescent="0.35">
      <c r="A111" s="7"/>
      <c r="B111" s="4"/>
      <c r="C111" s="4"/>
      <c r="D111" s="4"/>
    </row>
    <row r="112" spans="1:4" x14ac:dyDescent="0.35">
      <c r="A112" s="7"/>
      <c r="B112" s="4"/>
      <c r="C112" s="4"/>
      <c r="D112" s="4"/>
    </row>
    <row r="113" spans="1:4" x14ac:dyDescent="0.35">
      <c r="A113" s="7"/>
      <c r="B113" s="4"/>
      <c r="C113" s="4"/>
      <c r="D113" s="4"/>
    </row>
    <row r="114" spans="1:4" x14ac:dyDescent="0.35">
      <c r="A114" s="7"/>
      <c r="B114" s="4"/>
      <c r="C114" s="4"/>
      <c r="D114" s="4"/>
    </row>
    <row r="115" spans="1:4" x14ac:dyDescent="0.35">
      <c r="A115" s="7"/>
      <c r="B115" s="4"/>
      <c r="C115" s="4"/>
      <c r="D115" s="4"/>
    </row>
    <row r="116" spans="1:4" x14ac:dyDescent="0.35">
      <c r="A116" s="7"/>
      <c r="B116" s="4"/>
      <c r="C116" s="4"/>
      <c r="D116" s="4"/>
    </row>
    <row r="117" spans="1:4" x14ac:dyDescent="0.35">
      <c r="A117" s="7"/>
      <c r="B117" s="4"/>
      <c r="C117" s="4"/>
      <c r="D117" s="4"/>
    </row>
    <row r="118" spans="1:4" x14ac:dyDescent="0.35">
      <c r="A118" s="7"/>
      <c r="B118" s="4"/>
      <c r="C118" s="4"/>
      <c r="D118" s="4"/>
    </row>
    <row r="119" spans="1:4" x14ac:dyDescent="0.35">
      <c r="A119" s="7"/>
      <c r="B119" s="4"/>
      <c r="C119" s="4"/>
      <c r="D119" s="4"/>
    </row>
    <row r="120" spans="1:4" x14ac:dyDescent="0.35">
      <c r="A120" s="7"/>
      <c r="B120" s="4"/>
      <c r="C120" s="4"/>
      <c r="D120" s="4"/>
    </row>
    <row r="121" spans="1:4" x14ac:dyDescent="0.35">
      <c r="A121" s="37" t="s">
        <v>23</v>
      </c>
      <c r="B121" s="4"/>
      <c r="C121" s="4"/>
      <c r="D121" s="4"/>
    </row>
    <row r="122" spans="1:4" x14ac:dyDescent="0.35">
      <c r="A122" s="7"/>
      <c r="B122" s="4"/>
      <c r="C122" s="4"/>
      <c r="D122" s="4"/>
    </row>
    <row r="123" spans="1:4" x14ac:dyDescent="0.35">
      <c r="A123" s="7"/>
      <c r="B123" s="4"/>
      <c r="C123" s="4"/>
      <c r="D123" s="4"/>
    </row>
    <row r="124" spans="1:4" x14ac:dyDescent="0.35">
      <c r="A124" s="7"/>
      <c r="B124" s="4"/>
      <c r="C124" s="4"/>
      <c r="D124" s="4"/>
    </row>
    <row r="125" spans="1:4" x14ac:dyDescent="0.35">
      <c r="A125" s="7"/>
      <c r="B125" s="4"/>
      <c r="C125" s="4"/>
      <c r="D125" s="4"/>
    </row>
    <row r="126" spans="1:4" x14ac:dyDescent="0.35">
      <c r="A126" s="7"/>
      <c r="B126" s="4"/>
      <c r="C126" s="4"/>
      <c r="D126" s="4"/>
    </row>
    <row r="127" spans="1:4" x14ac:dyDescent="0.35">
      <c r="A127" s="7"/>
      <c r="B127" s="4"/>
      <c r="C127" s="4"/>
      <c r="D127" s="4"/>
    </row>
    <row r="128" spans="1:4" x14ac:dyDescent="0.35">
      <c r="A128" s="7"/>
      <c r="B128" s="4"/>
      <c r="C128" s="4"/>
      <c r="D128" s="34" t="s">
        <v>25</v>
      </c>
    </row>
    <row r="129" spans="1:4" ht="38.5" customHeight="1" thickBot="1" x14ac:dyDescent="0.45">
      <c r="A129" s="52" t="s">
        <v>26</v>
      </c>
      <c r="B129" s="52"/>
      <c r="C129" s="38"/>
      <c r="D129" s="29"/>
    </row>
    <row r="130" spans="1:4" x14ac:dyDescent="0.35">
      <c r="A130" s="7"/>
      <c r="B130" s="4"/>
      <c r="C130" s="4"/>
      <c r="D130" s="4"/>
    </row>
    <row r="131" spans="1:4" x14ac:dyDescent="0.35">
      <c r="A131" s="7"/>
      <c r="B131" s="4"/>
      <c r="C131" s="4"/>
      <c r="D131" s="4"/>
    </row>
    <row r="132" spans="1:4" x14ac:dyDescent="0.35">
      <c r="A132" s="7"/>
      <c r="B132" s="4"/>
      <c r="C132" s="4"/>
      <c r="D132" s="4"/>
    </row>
    <row r="133" spans="1:4" ht="17" x14ac:dyDescent="0.35">
      <c r="A133" s="46" t="s">
        <v>28</v>
      </c>
      <c r="B133" s="47"/>
      <c r="C133" s="47"/>
      <c r="D133" s="48"/>
    </row>
    <row r="134" spans="1:4" ht="379.5" customHeight="1" x14ac:dyDescent="0.35">
      <c r="A134" s="49" t="s">
        <v>48</v>
      </c>
      <c r="B134" s="49"/>
      <c r="C134" s="49"/>
      <c r="D134" s="49"/>
    </row>
    <row r="135" spans="1:4" x14ac:dyDescent="0.35">
      <c r="A135" s="7"/>
      <c r="B135" s="4"/>
      <c r="C135" s="4"/>
      <c r="D135" s="4"/>
    </row>
    <row r="136" spans="1:4" x14ac:dyDescent="0.35">
      <c r="A136" s="7"/>
      <c r="B136" s="4"/>
      <c r="C136" s="4"/>
      <c r="D136" s="4"/>
    </row>
    <row r="137" spans="1:4" x14ac:dyDescent="0.35">
      <c r="A137" s="7"/>
      <c r="B137" s="4"/>
      <c r="C137" s="4"/>
      <c r="D137" s="4"/>
    </row>
    <row r="138" spans="1:4" x14ac:dyDescent="0.35">
      <c r="A138" s="7"/>
      <c r="B138" s="4"/>
      <c r="C138" s="4"/>
      <c r="D138" s="4"/>
    </row>
    <row r="139" spans="1:4" ht="17" x14ac:dyDescent="0.35">
      <c r="A139" s="39" t="s">
        <v>51</v>
      </c>
      <c r="B139" s="40"/>
      <c r="C139" s="40"/>
      <c r="D139" s="41"/>
    </row>
    <row r="140" spans="1:4" x14ac:dyDescent="0.35">
      <c r="A140" s="42" t="s">
        <v>52</v>
      </c>
      <c r="B140" s="42"/>
      <c r="C140" s="42"/>
      <c r="D140" s="42"/>
    </row>
    <row r="141" spans="1:4" x14ac:dyDescent="0.35">
      <c r="A141" s="43"/>
      <c r="B141" s="43"/>
      <c r="C141" s="43"/>
      <c r="D141" s="43"/>
    </row>
    <row r="142" spans="1:4" x14ac:dyDescent="0.35">
      <c r="A142" s="7"/>
      <c r="B142" s="4"/>
      <c r="C142" s="4"/>
      <c r="D142" s="4"/>
    </row>
    <row r="143" spans="1:4" x14ac:dyDescent="0.35">
      <c r="A143" s="7"/>
      <c r="B143" s="4"/>
      <c r="C143" s="4"/>
      <c r="D143" s="4"/>
    </row>
    <row r="144" spans="1:4" x14ac:dyDescent="0.35">
      <c r="A144" s="7"/>
      <c r="B144" s="4"/>
      <c r="C144" s="4"/>
      <c r="D144" s="4"/>
    </row>
    <row r="145" spans="1:4" x14ac:dyDescent="0.35">
      <c r="A145" s="7"/>
      <c r="B145" s="4"/>
      <c r="C145" s="4"/>
      <c r="D145" s="4"/>
    </row>
    <row r="146" spans="1:4" x14ac:dyDescent="0.35">
      <c r="A146" s="7"/>
      <c r="B146" s="4"/>
      <c r="C146" s="4"/>
      <c r="D146" s="4"/>
    </row>
    <row r="147" spans="1:4" x14ac:dyDescent="0.35">
      <c r="A147" s="7"/>
      <c r="B147" s="4"/>
      <c r="C147" s="4"/>
      <c r="D147" s="4"/>
    </row>
    <row r="148" spans="1:4" x14ac:dyDescent="0.35">
      <c r="A148" s="7"/>
      <c r="B148" s="4"/>
      <c r="C148" s="4"/>
      <c r="D148" s="4"/>
    </row>
    <row r="149" spans="1:4" x14ac:dyDescent="0.35">
      <c r="A149" s="7"/>
      <c r="B149" s="4"/>
      <c r="C149" s="4"/>
      <c r="D149" s="4"/>
    </row>
    <row r="150" spans="1:4" x14ac:dyDescent="0.35">
      <c r="A150" s="7"/>
      <c r="B150" s="4"/>
      <c r="C150" s="4"/>
      <c r="D150" s="4"/>
    </row>
    <row r="151" spans="1:4" x14ac:dyDescent="0.35">
      <c r="A151" s="7"/>
      <c r="B151" s="4"/>
      <c r="C151" s="4"/>
      <c r="D151" s="4"/>
    </row>
    <row r="152" spans="1:4" x14ac:dyDescent="0.35">
      <c r="A152" s="7"/>
      <c r="B152" s="4"/>
      <c r="C152" s="4"/>
      <c r="D152" s="4"/>
    </row>
    <row r="153" spans="1:4" x14ac:dyDescent="0.35">
      <c r="A153" s="7"/>
      <c r="B153" s="4"/>
      <c r="C153" s="4"/>
      <c r="D153" s="4"/>
    </row>
    <row r="154" spans="1:4" x14ac:dyDescent="0.35">
      <c r="A154" s="7"/>
      <c r="B154" s="4"/>
      <c r="C154" s="4"/>
      <c r="D154" s="4"/>
    </row>
    <row r="155" spans="1:4" x14ac:dyDescent="0.35">
      <c r="A155" s="7"/>
      <c r="B155" s="4"/>
      <c r="C155" s="4"/>
      <c r="D155" s="4"/>
    </row>
    <row r="156" spans="1:4" x14ac:dyDescent="0.35">
      <c r="A156" s="7"/>
      <c r="B156" s="4"/>
      <c r="C156" s="4"/>
      <c r="D156" s="4"/>
    </row>
    <row r="157" spans="1:4" x14ac:dyDescent="0.35">
      <c r="A157" s="7"/>
      <c r="B157" s="4"/>
      <c r="C157" s="4"/>
      <c r="D157" s="4"/>
    </row>
  </sheetData>
  <mergeCells count="19">
    <mergeCell ref="A3:D3"/>
    <mergeCell ref="A87:D87"/>
    <mergeCell ref="A88:D88"/>
    <mergeCell ref="A129:B129"/>
    <mergeCell ref="A8:D8"/>
    <mergeCell ref="A59:D59"/>
    <mergeCell ref="A60:D60"/>
    <mergeCell ref="B71:D71"/>
    <mergeCell ref="B62:D62"/>
    <mergeCell ref="B69:D69"/>
    <mergeCell ref="B18:B23"/>
    <mergeCell ref="B64:D64"/>
    <mergeCell ref="B68:D68"/>
    <mergeCell ref="A139:D139"/>
    <mergeCell ref="A140:D141"/>
    <mergeCell ref="B66:D66"/>
    <mergeCell ref="A79:D79"/>
    <mergeCell ref="A133:D133"/>
    <mergeCell ref="A134:D134"/>
  </mergeCells>
  <dataValidations count="1">
    <dataValidation type="list" allowBlank="1" showInputMessage="1" showErrorMessage="1" sqref="D10" xr:uid="{20B63950-7C78-426E-BC8C-A4D89F54657F}">
      <formula1>"2019,2020,Startup Method"</formula1>
    </dataValidation>
  </dataValidations>
  <hyperlinks>
    <hyperlink ref="A140:D141" r:id="rId1" display="https://www.mountainbizworks.org/coronavirus-resources/covid-19-funding-help-center/" xr:uid="{AA2DB565-46F7-4E6E-814A-40185C00A9F3}"/>
  </hyperlinks>
  <pageMargins left="0.7" right="0.7" top="0.39583333333333331" bottom="0.38541666666666669"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Raker</dc:creator>
  <cp:lastModifiedBy>Matt Raker</cp:lastModifiedBy>
  <dcterms:created xsi:type="dcterms:W3CDTF">2021-01-24T12:53:03Z</dcterms:created>
  <dcterms:modified xsi:type="dcterms:W3CDTF">2021-01-24T21:53:55Z</dcterms:modified>
</cp:coreProperties>
</file>